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3750" windowWidth="18960" windowHeight="76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BW34" i="9"/>
  <c r="BW35" i="9" s="1"/>
  <c r="BW36" i="9" s="1"/>
  <c r="BW37" i="9" s="1"/>
  <c r="BW38" i="9" s="1"/>
  <c r="BW39" i="9" s="1"/>
  <c r="U34" i="9"/>
  <c r="U35" i="9" s="1"/>
  <c r="C34" i="9"/>
  <c r="CO34" i="9" l="1"/>
  <c r="AM34" i="9"/>
  <c r="BE34" i="9" s="1"/>
  <c r="BE35" i="9" s="1"/>
  <c r="U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<sst xmlns="http://schemas.openxmlformats.org/spreadsheetml/2006/main" count="1015" uniqueCount="544">
  <si>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</si>
  <si>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</si>
  <si>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</si>
  <si>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</si>
  <si>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</si>
  <si>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</si>
  <si>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</si>
  <si>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</si>
  <si>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</si>
  <si>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</si>
  <si>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</si>
  <si>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</si>
  <si>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</si>
  <si>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</si>
  <si>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</si>
  <si>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</si>
  <si>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</si>
  <si>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</si>
  <si>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</si>
  <si>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</si>
  <si>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</si>
  <si>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</si>
  <si>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</si>
  <si>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</si>
  <si>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</si>
  <si>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</si>
  <si>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</si>
  <si>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</si>
  <si>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</si>
  <si>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</si>
  <si>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</si>
  <si>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</si>
  <si>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</si>
  <si>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</si>
  <si>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</si>
  <si>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</si>
  <si>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</si>
  <si>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</si>
  <si>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</si>
  <si>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</si>
  <si>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</si>
  <si>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</si>
  <si>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</si>
  <si>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</si>
  <si>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</si>
  <si>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</si>
  <si>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</si>
  <si>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</si>
  <si>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</si>
  <si>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</si>
  <si>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</si>
  <si>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</si>
  <si>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</si>
  <si>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</si>
  <si>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</si>
  <si>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</si>
  <si>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</si>
  <si>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</si>
  <si>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</si>
  <si>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</si>
  <si>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</si>
  <si>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</si>
  <si>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</si>
  <si>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</si>
  <si>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</si>
  <si>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</si>
  <si>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</si>
  <si>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</si>
  <si>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</si>
  <si>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</si>
  <si>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</si>
  <si>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</si>
  <si>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</si>
  <si>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</si>
  <si>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</si>
  <si>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</si>
  <si>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</si>
  <si>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</si>
  <si>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</si>
  <si>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</si>
  <si>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</si>
  <si>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</si>
  <si>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</si>
  <si>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</si>
  <si>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</si>
  <si>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</si>
  <si>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</si>
  <si>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</si>
  <si>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</si>
  <si>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</si>
  <si>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</si>
  <si>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</si>
  <si>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</si>
  <si>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</si>
  <si>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</si>
  <si>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</si>
  <si>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</si>
  <si>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</si>
  <si>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</si>
  <si>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</si>
  <si>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</si>
  <si>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</si>
  <si>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</si>
  <si>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</si>
  <si>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</si>
  <si>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</si>
  <si>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</si>
  <si>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</si>
  <si>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</si>
  <si>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</si>
  <si>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</si>
  <si>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</si>
  <si>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</si>
  <si>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</si>
  <si>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</si>
  <si>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</si>
  <si>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</si>
  <si>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</si>
  <si>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</si>
  <si>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</si>
  <si>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</si>
  <si>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</si>
  <si>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</si>
  <si>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</si>
  <si>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</si>
  <si>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</si>
  <si>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</si>
  <si>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</si>
  <si>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</si>
  <si>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</si>
  <si>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</si>
  <si>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</si>
  <si>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</si>
  <si>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</si>
  <si>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</si>
  <si>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</si>
  <si>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</si>
  <si>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</si>
  <si>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</si>
  <si>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</si>
  <si>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</si>
  <si>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</si>
  <si>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</si>
  <si>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</si>
  <si>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</si>
  <si>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</si>
  <si>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</si>
  <si>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</si>
  <si>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</si>
  <si>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</si>
  <si>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</si>
  <si>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</si>
  <si>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</si>
  <si>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</si>
  <si>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</si>
  <si>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</si>
  <si>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</si>
  <si>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</si>
  <si>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</si>
  <si>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</si>
  <si>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</si>
  <si>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</si>
  <si>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</si>
  <si>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</si>
  <si>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</si>
  <si>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</si>
  <si>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</si>
  <si>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</si>
  <si>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</si>
  <si>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</si>
  <si>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</si>
  <si>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</si>
  <si>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</si>
  <si>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</si>
  <si>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</si>
  <si>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</si>
  <si>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</si>
  <si>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</si>
  <si>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</si>
  <si>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</si>
  <si>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</si>
  <si>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</si>
  <si>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</si>
  <si>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</si>
  <si>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</si>
  <si>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</si>
  <si>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</si>
  <si>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</si>
  <si>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</si>
  <si>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</si>
  <si>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</si>
  <si>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</si>
  <si>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</si>
  <si>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</si>
  <si>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</si>
  <si>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</si>
  <si>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</si>
  <si>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栃木県壬生町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</si>
  <si>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</si>
  <si>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</si>
  <si>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</si>
  <si>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</si>
  <si>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</si>
  <si>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</si>
  <si>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</si>
  <si>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</si>
  <si>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</si>
  <si>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</si>
  <si>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</si>
  <si>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</si>
  <si>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</si>
  <si>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</si>
  <si>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</si>
  <si>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</si>
  <si>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</si>
  <si>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</si>
  <si>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</si>
  <si>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</si>
  <si>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</si>
  <si>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</si>
  <si>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</si>
  <si>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</si>
  <si>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</si>
  <si>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</si>
  <si>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</si>
  <si>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</si>
  <si>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</si>
  <si>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</si>
  <si>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</si>
  <si>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</si>
  <si>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</si>
  <si>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</si>
  <si>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</si>
  <si>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</si>
  <si>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</si>
  <si>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</si>
  <si>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</si>
  <si>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</si>
  <si>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</si>
  <si>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</si>
  <si>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</si>
  <si>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</si>
  <si>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</si>
  <si>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</si>
  <si>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</si>
  <si>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</si>
  <si>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</si>
  <si>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</si>
  <si>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</si>
  <si>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</si>
  <si>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</si>
  <si>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</si>
  <si>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</si>
  <si>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</si>
  <si>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</si>
  <si>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</si>
  <si>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</si>
  <si>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</si>
  <si>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</si>
  <si>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</si>
  <si>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</si>
  <si>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</si>
  <si>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</si>
  <si>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</si>
  <si>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</si>
  <si>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</si>
  <si>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</si>
  <si>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</si>
  <si>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</si>
  <si>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</si>
  <si>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</si>
  <si>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</si>
  <si>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</si>
  <si>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</si>
  <si>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</si>
  <si>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</si>
  <si>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</si>
  <si>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</si>
  <si>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</si>
  <si>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</si>
  <si>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</si>
  <si>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</si>
  <si>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</si>
  <si>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</si>
  <si>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</si>
  <si>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</si>
  <si>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</si>
  <si>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</si>
  <si>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</si>
  <si>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</si>
  <si>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</si>
  <si>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</si>
  <si>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</si>
  <si>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</si>
  <si>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</si>
  <si>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</si>
  <si>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</si>
  <si>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</si>
  <si>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</si>
  <si>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</si>
  <si>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</si>
  <si>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</si>
  <si>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</si>
  <si>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</si>
  <si>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</si>
  <si>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</si>
  <si>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</si>
  <si>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</si>
  <si>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</si>
  <si>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</si>
  <si>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</si>
  <si>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</si>
  <si>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</si>
  <si>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</si>
  <si>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</si>
  <si>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</si>
  <si>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</si>
  <si>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</si>
  <si>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</si>
  <si>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</si>
  <si>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</si>
  <si>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</si>
  <si>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</si>
  <si>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</si>
  <si>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</si>
  <si>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</si>
  <si>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</si>
  <si>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</si>
  <si>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</si>
  <si>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</si>
  <si>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</si>
  <si>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</si>
  <si>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</si>
  <si>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</si>
  <si>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</si>
  <si>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</si>
  <si>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</si>
  <si>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</si>
  <si>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</si>
  <si>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</si>
  <si>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</si>
  <si>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</si>
  <si>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</si>
  <si>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</si>
  <si>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</si>
  <si>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</si>
  <si>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栃木県壬生町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</si>
  <si>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</si>
  <si>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</si>
  <si>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</si>
  <si>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</si>
  <si>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</si>
  <si>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</si>
  <si>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</si>
  <si>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</si>
  <si>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</si>
  <si>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</si>
  <si>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</si>
  <si>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</si>
  <si>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</si>
  <si>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</si>
  <si>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</si>
  <si>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</si>
  <si>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</si>
  <si>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</si>
  <si>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</si>
  <si>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</si>
  <si>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</si>
  <si>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</si>
  <si>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</si>
  <si>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</si>
  <si>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</si>
  <si>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</si>
  <si>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</si>
  <si>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</si>
  <si>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</si>
  <si>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</si>
  <si>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</si>
  <si>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</si>
  <si>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</si>
  <si>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</si>
  <si>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</si>
  <si>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</si>
  <si>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</si>
  <si>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</si>
  <si>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</si>
  <si>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</si>
  <si>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</si>
  <si>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</si>
  <si>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</si>
  <si>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</si>
  <si>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</si>
  <si>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</si>
  <si>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</si>
  <si>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</si>
  <si>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</si>
  <si>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</si>
  <si>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</si>
  <si>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</si>
  <si>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</si>
  <si>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</si>
  <si>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</si>
  <si>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</si>
  <si>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</si>
  <si>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</si>
  <si>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</si>
  <si>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</si>
  <si>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</si>
  <si>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</si>
  <si>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</si>
  <si>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</si>
  <si>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</si>
  <si>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</si>
  <si>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</si>
  <si>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</si>
  <si>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</si>
  <si>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</si>
  <si>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</si>
  <si>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</si>
  <si>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</si>
  <si>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</si>
  <si>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</si>
  <si>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</si>
  <si>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</si>
  <si>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</si>
  <si>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</si>
  <si>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</si>
  <si>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</si>
  <si>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</si>
  <si>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</si>
  <si>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</si>
  <si>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</si>
  <si>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</si>
  <si>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</si>
  <si>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</si>
  <si>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</si>
  <si>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</si>
  <si>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</si>
  <si>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</si>
  <si>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</si>
  <si>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</si>
  <si>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</si>
  <si>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</si>
  <si>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</si>
  <si>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</si>
  <si>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</si>
  <si>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</si>
  <si>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</si>
  <si>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</si>
  <si>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</si>
  <si>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</si>
  <si>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</si>
  <si>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</si>
  <si>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</si>
  <si>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</si>
  <si>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</si>
  <si>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</si>
  <si>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</si>
  <si>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</si>
  <si>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</si>
  <si>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</si>
  <si>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</si>
  <si>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</si>
  <si>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</si>
  <si>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</si>
  <si>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</si>
  <si>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</si>
  <si>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</si>
  <si>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</si>
  <si>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</si>
  <si>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</si>
  <si>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</si>
  <si>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</si>
  <si>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</si>
  <si>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</si>
  <si>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</si>
  <si>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</si>
  <si>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</si>
  <si>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</si>
  <si>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</si>
  <si>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</si>
  <si>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</si>
  <si>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</si>
  <si>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</si>
  <si>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</si>
  <si>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</si>
  <si>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</si>
  <si>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</si>
  <si>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</si>
  <si>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</si>
  <si>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</si>
  <si>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</si>
  <si>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</si>
  <si>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</si>
  <si>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</si>
  <si>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</si>
  <si>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</si>
  <si>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</si>
  <si>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</si>
  <si>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</si>
  <si>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</si>
  <si>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</si>
  <si>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</si>
  <si>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</si>
  <si>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</si>
  <si>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</si>
  <si>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</si>
  <si>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</si>
  <si>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</si>
  <si>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</si>
  <si>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</si>
  <si>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</si>
  <si>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</si>
  <si>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</si>
  <si>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</si>
  <si>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</si>
  <si>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</si>
  <si>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</si>
  <si>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</si>
  <si>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</si>
  <si>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</si>
  <si>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</si>
  <si>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</si>
  <si>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</si>
  <si>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0.74</t>
  </si>
  <si>
    <t>▲ 0.40</t>
  </si>
  <si>
    <t>▲ 0.90</t>
  </si>
  <si>
    <t>水道事業会計</t>
  </si>
  <si>
    <t>一般会計</t>
  </si>
  <si>
    <t>国民健康保険特別会計</t>
  </si>
  <si>
    <t>介護保険事業特別会計</t>
  </si>
  <si>
    <t>公共下水道事業特別会計</t>
  </si>
  <si>
    <t>農業集落排水事業特別会計</t>
  </si>
  <si>
    <t>後期高齢者医療特別会計</t>
  </si>
  <si>
    <t>奨学資金特別会計</t>
  </si>
  <si>
    <t>その他会計（赤字）</t>
  </si>
  <si>
    <t>その他会計（黒字）</t>
  </si>
  <si>
    <t>栃木県市町村総合事務組合（一般会計）</t>
    <phoneticPr fontId="2"/>
  </si>
  <si>
    <t>栃木県市町村総合事務組合（特別会計）</t>
    <phoneticPr fontId="2"/>
  </si>
  <si>
    <t xml:space="preserve">栃木県後期高齢者医療広域連合（一般会計） </t>
    <phoneticPr fontId="2"/>
  </si>
  <si>
    <t xml:space="preserve">栃木県後期高齢者医療広域連合（特別会計） </t>
    <phoneticPr fontId="2"/>
  </si>
  <si>
    <t>栃木県南公設地方卸売市場事務組合</t>
    <phoneticPr fontId="2"/>
  </si>
  <si>
    <t xml:space="preserve">石橋地区消防組合 </t>
    <phoneticPr fontId="2"/>
  </si>
  <si>
    <t>壬生町施設振興公社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</si>
</sst>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40203</c:v>
                </c:pt>
                <c:pt idx="1">
                  <c:v>39906</c:v>
                </c:pt>
                <c:pt idx="2">
                  <c:v>51931</c:v>
                </c:pt>
                <c:pt idx="3">
                  <c:v>27417</c:v>
                </c:pt>
                <c:pt idx="4">
                  <c:v>42465</c:v>
                </c:pt>
              </c:numCache>
            </c:numRef>
          </c:val>
          <c:smooth val="0"/>
        </c:ser>
        <c:dLbls>
          <c:showLegendKey val="0"/>
          <c:showVal val="0"/>
          <c:showCatName val="0"/>
          <c:showSerName val="0"/>
          <c:showPercent val="0"/>
          <c:showBubbleSize val="0"/>
        </c:dLbls>
        <c:marker val="1"/>
        <c:smooth val="0"/>
        <c:axId val="38272384"/>
        <c:axId val="38843904"/>
      </c:lineChart>
      <c:catAx>
        <c:axId val="38272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43904"/>
        <c:crosses val="autoZero"/>
        <c:auto val="1"/>
        <c:lblAlgn val="ctr"/>
        <c:lblOffset val="100"/>
        <c:tickLblSkip val="1"/>
        <c:tickMarkSkip val="1"/>
        <c:noMultiLvlLbl val="0"/>
      </c:catAx>
      <c:valAx>
        <c:axId val="388439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72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4.93</c:v>
                </c:pt>
                <c:pt idx="1">
                  <c:v>4.28</c:v>
                </c:pt>
                <c:pt idx="2">
                  <c:v>5.23</c:v>
                </c:pt>
                <c:pt idx="3">
                  <c:v>6.01</c:v>
                </c:pt>
                <c:pt idx="4">
                  <c:v>5.45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16.559999999999999</c:v>
                </c:pt>
                <c:pt idx="1">
                  <c:v>15.36</c:v>
                </c:pt>
                <c:pt idx="2">
                  <c:v>14.66</c:v>
                </c:pt>
                <c:pt idx="3">
                  <c:v>14.46</c:v>
                </c:pt>
                <c:pt idx="4">
                  <c:v>14.09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469184"/>
        <c:axId val="34870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-0.74</c:v>
                </c:pt>
                <c:pt idx="1">
                  <c:v>-0.4</c:v>
                </c:pt>
                <c:pt idx="2">
                  <c:v>0.3</c:v>
                </c:pt>
                <c:pt idx="3">
                  <c:v>1.58</c:v>
                </c:pt>
                <c:pt idx="4">
                  <c:v>-0.9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469184"/>
        <c:axId val="34870784"/>
      </c:lineChart>
      <c:catAx>
        <c:axId val="12346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870784"/>
        <c:crosses val="autoZero"/>
        <c:auto val="1"/>
        <c:lblAlgn val="ctr"/>
        <c:lblOffset val="100"/>
        <c:tickLblSkip val="1"/>
        <c:tickMarkSkip val="1"/>
        <c:noMultiLvlLbl val="0"/>
      </c:catAx>
      <c:valAx>
        <c:axId val="34870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6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0.13</c:v>
                </c:pt>
                <c:pt idx="4">
                  <c:v>#N/A</c:v>
                </c:pt>
                <c:pt idx="5">
                  <c:v>0.05</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0.08</c:v>
                </c:pt>
                <c:pt idx="4">
                  <c:v>#N/A</c:v>
                </c:pt>
                <c:pt idx="5">
                  <c:v>0.37</c:v>
                </c:pt>
                <c:pt idx="6">
                  <c:v>#N/A</c:v>
                </c:pt>
                <c:pt idx="7">
                  <c:v>0.13</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0.51</c:v>
                </c:pt>
                <c:pt idx="2">
                  <c:v>#N/A</c:v>
                </c:pt>
                <c:pt idx="3">
                  <c:v>1.2</c:v>
                </c:pt>
                <c:pt idx="4">
                  <c:v>#N/A</c:v>
                </c:pt>
                <c:pt idx="5">
                  <c:v>0.8</c:v>
                </c:pt>
                <c:pt idx="6">
                  <c:v>#N/A</c:v>
                </c:pt>
                <c:pt idx="7">
                  <c:v>0.98</c:v>
                </c:pt>
                <c:pt idx="8">
                  <c:v>#N/A</c:v>
                </c:pt>
                <c:pt idx="9">
                  <c:v>0.93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4.34</c:v>
                </c:pt>
                <c:pt idx="2">
                  <c:v>#N/A</c:v>
                </c:pt>
                <c:pt idx="3">
                  <c:v>2.2999999999999998</c:v>
                </c:pt>
                <c:pt idx="4">
                  <c:v>#N/A</c:v>
                </c:pt>
                <c:pt idx="5">
                  <c:v>2.44</c:v>
                </c:pt>
                <c:pt idx="6">
                  <c:v>#N/A</c:v>
                </c:pt>
                <c:pt idx="7">
                  <c:v>1.22</c:v>
                </c:pt>
                <c:pt idx="8">
                  <c:v>#N/A</c:v>
                </c:pt>
                <c:pt idx="9">
                  <c:v>2.81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4.92</c:v>
                </c:pt>
                <c:pt idx="2">
                  <c:v>#N/A</c:v>
                </c:pt>
                <c:pt idx="3">
                  <c:v>4.2699999999999996</c:v>
                </c:pt>
                <c:pt idx="4">
                  <c:v>#N/A</c:v>
                </c:pt>
                <c:pt idx="5">
                  <c:v>5.21</c:v>
                </c:pt>
                <c:pt idx="6">
                  <c:v>#N/A</c:v>
                </c:pt>
                <c:pt idx="7">
                  <c:v>6.01</c:v>
                </c:pt>
                <c:pt idx="8">
                  <c:v>#N/A</c:v>
                </c:pt>
                <c:pt idx="9">
                  <c:v>5.45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11.97</c:v>
                </c:pt>
                <c:pt idx="2">
                  <c:v>#N/A</c:v>
                </c:pt>
                <c:pt idx="3">
                  <c:v>11.98</c:v>
                </c:pt>
                <c:pt idx="4">
                  <c:v>#N/A</c:v>
                </c:pt>
                <c:pt idx="5">
                  <c:v>12.71</c:v>
                </c:pt>
                <c:pt idx="6">
                  <c:v>#N/A</c:v>
                </c:pt>
                <c:pt idx="7">
                  <c:v>12.51</c:v>
                </c:pt>
                <c:pt idx="8">
                  <c:v>#N/A</c:v>
                </c:pt>
                <c:pt idx="9">
                  <c:v>12.14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4241024"/>
        <c:axId val="124242560"/>
      </c:barChart>
      <c:catAx>
        <c:axId val="12424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242560"/>
        <c:crosses val="autoZero"/>
        <c:auto val="1"/>
        <c:lblAlgn val="ctr"/>
        <c:lblOffset val="100"/>
        <c:tickLblSkip val="1"/>
        <c:tickMarkSkip val="1"/>
        <c:noMultiLvlLbl val="0"/>
      </c:catAx>
      <c:valAx>
        <c:axId val="12424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4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1242</c:v>
                </c:pt>
                <c:pt idx="5">
                  <c:v>1134</c:v>
                </c:pt>
                <c:pt idx="8">
                  <c:v>1130</c:v>
                </c:pt>
                <c:pt idx="11">
                  <c:v>1056</c:v>
                </c:pt>
                <c:pt idx="14">
                  <c:v>1078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26</c:v>
                </c:pt>
                <c:pt idx="6">
                  <c:v>28</c:v>
                </c:pt>
                <c:pt idx="9">
                  <c:v>42</c:v>
                </c:pt>
                <c:pt idx="12">
                  <c:v>54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729</c:v>
                </c:pt>
                <c:pt idx="3">
                  <c:v>694</c:v>
                </c:pt>
                <c:pt idx="6">
                  <c:v>711</c:v>
                </c:pt>
                <c:pt idx="9">
                  <c:v>740</c:v>
                </c:pt>
                <c:pt idx="12">
                  <c:v>670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928</c:v>
                </c:pt>
                <c:pt idx="3">
                  <c:v>836</c:v>
                </c:pt>
                <c:pt idx="6">
                  <c:v>741</c:v>
                </c:pt>
                <c:pt idx="9">
                  <c:v>726</c:v>
                </c:pt>
                <c:pt idx="12">
                  <c:v>775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18720"/>
        <c:axId val="232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441</c:v>
                </c:pt>
                <c:pt idx="2">
                  <c:v>#N/A</c:v>
                </c:pt>
                <c:pt idx="3">
                  <c:v>#N/A</c:v>
                </c:pt>
                <c:pt idx="4">
                  <c:v>422</c:v>
                </c:pt>
                <c:pt idx="5">
                  <c:v>#N/A</c:v>
                </c:pt>
                <c:pt idx="6">
                  <c:v>#N/A</c:v>
                </c:pt>
                <c:pt idx="7">
                  <c:v>350</c:v>
                </c:pt>
                <c:pt idx="8">
                  <c:v>#N/A</c:v>
                </c:pt>
                <c:pt idx="9">
                  <c:v>#N/A</c:v>
                </c:pt>
                <c:pt idx="10">
                  <c:v>452</c:v>
                </c:pt>
                <c:pt idx="11">
                  <c:v>#N/A</c:v>
                </c:pt>
                <c:pt idx="12">
                  <c:v>#N/A</c:v>
                </c:pt>
                <c:pt idx="13">
                  <c:v>421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18720"/>
        <c:axId val="2320640"/>
      </c:lineChart>
      <c:catAx>
        <c:axId val="231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0640"/>
        <c:crosses val="autoZero"/>
        <c:auto val="1"/>
        <c:lblAlgn val="ctr"/>
        <c:lblOffset val="100"/>
        <c:tickLblSkip val="1"/>
        <c:tickMarkSkip val="1"/>
        <c:noMultiLvlLbl val="0"/>
      </c:catAx>
      <c:valAx>
        <c:axId val="232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12525</c:v>
                </c:pt>
                <c:pt idx="5">
                  <c:v>12554</c:v>
                </c:pt>
                <c:pt idx="8">
                  <c:v>12537</c:v>
                </c:pt>
                <c:pt idx="11">
                  <c:v>12676</c:v>
                </c:pt>
                <c:pt idx="14">
                  <c:v>12557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2144</c:v>
                </c:pt>
                <c:pt idx="5">
                  <c:v>1268</c:v>
                </c:pt>
                <c:pt idx="8">
                  <c:v>410</c:v>
                </c:pt>
                <c:pt idx="11">
                  <c:v>60</c:v>
                </c:pt>
                <c:pt idx="14">
                  <c:v>39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5157</c:v>
                </c:pt>
                <c:pt idx="5">
                  <c:v>5145</c:v>
                </c:pt>
                <c:pt idx="8">
                  <c:v>5188</c:v>
                </c:pt>
                <c:pt idx="11">
                  <c:v>5491</c:v>
                </c:pt>
                <c:pt idx="14">
                  <c:v>5504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1311</c:v>
                </c:pt>
                <c:pt idx="3">
                  <c:v>1082</c:v>
                </c:pt>
                <c:pt idx="6">
                  <c:v>758</c:v>
                </c:pt>
                <c:pt idx="9">
                  <c:v>633</c:v>
                </c:pt>
                <c:pt idx="12">
                  <c:v>695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163</c:v>
                </c:pt>
                <c:pt idx="3">
                  <c:v>157</c:v>
                </c:pt>
                <c:pt idx="6">
                  <c:v>255</c:v>
                </c:pt>
                <c:pt idx="9">
                  <c:v>434</c:v>
                </c:pt>
                <c:pt idx="12">
                  <c:v>391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8147</c:v>
                </c:pt>
                <c:pt idx="3">
                  <c:v>8140</c:v>
                </c:pt>
                <c:pt idx="6">
                  <c:v>8014</c:v>
                </c:pt>
                <c:pt idx="9">
                  <c:v>7907</c:v>
                </c:pt>
                <c:pt idx="12">
                  <c:v>7672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7021</c:v>
                </c:pt>
                <c:pt idx="3">
                  <c:v>7148</c:v>
                </c:pt>
                <c:pt idx="6">
                  <c:v>7649</c:v>
                </c:pt>
                <c:pt idx="9">
                  <c:v>7724</c:v>
                </c:pt>
                <c:pt idx="12">
                  <c:v>7707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9470208"/>
        <c:axId val="39472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9470208"/>
        <c:axId val="39472128"/>
      </c:lineChart>
      <c:catAx>
        <c:axId val="3947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72128"/>
        <c:crosses val="autoZero"/>
        <c:auto val="1"/>
        <c:lblAlgn val="ctr"/>
        <c:lblOffset val="100"/>
        <c:tickLblSkip val="1"/>
        <c:tickMarkSkip val="1"/>
        <c:noMultiLvlLbl val="0"/>
      </c:catAx>
      <c:valAx>
        <c:axId val="39472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元利償還金については前年度と比較して増となっているが、臨時財政対策債の償還開始時期の重複による要因が挙げられる。公営企業債の元利償還金に対する繰入金等については</a:t>
          </a:r>
          <a:r>
            <a:rPr kumimoji="1" lang="ja-JP" altLang="en-US" sz="1300">
              <a:solidFill>
                <a:sysClr val="windowText" lastClr="000000"/>
              </a:solidFill>
              <a:latin typeface="ＭＳ ゴシック" pitchFamily="49" charset="-128"/>
              <a:ea typeface="ＭＳ ゴシック" pitchFamily="49" charset="-128"/>
            </a:rPr>
            <a:t>、公共下水道事業分の減により</a:t>
          </a:r>
          <a:r>
            <a:rPr kumimoji="1" lang="en-US" altLang="ja-JP" sz="1300">
              <a:solidFill>
                <a:sysClr val="windowText" lastClr="000000"/>
              </a:solidFill>
              <a:latin typeface="ＭＳ ゴシック" pitchFamily="49" charset="-128"/>
              <a:ea typeface="ＭＳ ゴシック" pitchFamily="49" charset="-128"/>
            </a:rPr>
            <a:t>70</a:t>
          </a:r>
          <a:r>
            <a:rPr kumimoji="1" lang="ja-JP" altLang="en-US" sz="1300">
              <a:solidFill>
                <a:sysClr val="windowText" lastClr="000000"/>
              </a:solidFill>
              <a:latin typeface="ＭＳ ゴシック" pitchFamily="49" charset="-128"/>
              <a:ea typeface="ＭＳ ゴシック" pitchFamily="49" charset="-128"/>
            </a:rPr>
            <a:t>百万円の減額となった。</a:t>
          </a:r>
        </a:p>
        <a:p>
          <a:r>
            <a:rPr kumimoji="1" lang="ja-JP" altLang="en-US" sz="1300">
              <a:latin typeface="ＭＳ ゴシック" pitchFamily="49" charset="-128"/>
              <a:ea typeface="ＭＳ ゴシック" pitchFamily="49" charset="-128"/>
            </a:rPr>
            <a:t>　また、石橋地区消防組合における元利償還金が前年度と比較して</a:t>
          </a:r>
          <a:r>
            <a:rPr kumimoji="1" lang="en-US" altLang="ja-JP" sz="1300">
              <a:latin typeface="ＭＳ ゴシック" pitchFamily="49" charset="-128"/>
              <a:ea typeface="ＭＳ ゴシック" pitchFamily="49" charset="-128"/>
            </a:rPr>
            <a:t>24,515</a:t>
          </a:r>
          <a:r>
            <a:rPr kumimoji="1" lang="ja-JP" altLang="en-US" sz="1300">
              <a:solidFill>
                <a:sysClr val="windowText" lastClr="000000"/>
              </a:solidFill>
              <a:latin typeface="ＭＳ ゴシック" pitchFamily="49" charset="-128"/>
              <a:ea typeface="ＭＳ ゴシック" pitchFamily="49" charset="-128"/>
            </a:rPr>
            <a:t>千円の増となったことから、組合等が起こした地方債の元利償還金に対する負担金等に</a:t>
          </a:r>
          <a:r>
            <a:rPr kumimoji="1" lang="ja-JP" altLang="en-US" sz="1300">
              <a:latin typeface="ＭＳ ゴシック" pitchFamily="49" charset="-128"/>
              <a:ea typeface="ＭＳ ゴシック" pitchFamily="49" charset="-128"/>
            </a:rPr>
            <a:t>ついては増となっている。</a:t>
          </a:r>
        </a:p>
        <a:p>
          <a:r>
            <a:rPr kumimoji="1" lang="ja-JP" altLang="en-US" sz="1300">
              <a:latin typeface="ＭＳ ゴシック" pitchFamily="49" charset="-128"/>
              <a:ea typeface="ＭＳ ゴシック" pitchFamily="49" charset="-128"/>
            </a:rPr>
            <a:t>　算入公債費等については、交付税措置率の高い起債を優先的に活用するという方針から、高い水準を維持している。今後もこの方針に基づき、健全財政の堅持に努めていく。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将来負担額の各項目については退職手当負担見込額を除き減となっており、ト</a:t>
          </a:r>
          <a:r>
            <a:rPr kumimoji="1" lang="ja-JP" altLang="en-US" sz="1400">
              <a:solidFill>
                <a:sysClr val="windowText" lastClr="000000"/>
              </a:solidFill>
              <a:latin typeface="ＭＳ ゴシック" pitchFamily="49" charset="-128"/>
              <a:ea typeface="ＭＳ ゴシック" pitchFamily="49" charset="-128"/>
            </a:rPr>
            <a:t>ータルについても僅かながら減少している。</a:t>
          </a:r>
        </a:p>
        <a:p>
          <a:r>
            <a:rPr kumimoji="1" lang="ja-JP" altLang="en-US" sz="1400">
              <a:latin typeface="ＭＳ ゴシック" pitchFamily="49" charset="-128"/>
              <a:ea typeface="ＭＳ ゴシック" pitchFamily="49" charset="-128"/>
            </a:rPr>
            <a:t>　充当可能財源については、前年度とほぼ同額を維持している。これは、町の施策として都市計画税の税率を</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％としたことから充当可能特定収入は減となったものの、ふるさと応援寄附金の積立てにより充当可能基金が増となったことが要因であり、引き続き将来負担は発生していない。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0.06</a:t>
          </a:r>
          <a:r>
            <a:rPr kumimoji="1" lang="ja-JP" altLang="en-US" sz="1300">
              <a:latin typeface="ＭＳ Ｐゴシック"/>
            </a:rPr>
            <a:t>ポイント上回り、前年度より</a:t>
          </a:r>
          <a:r>
            <a:rPr kumimoji="1" lang="en-US" altLang="ja-JP" sz="1300">
              <a:latin typeface="ＭＳ Ｐゴシック"/>
            </a:rPr>
            <a:t>0.02</a:t>
          </a:r>
          <a:r>
            <a:rPr kumimoji="1" lang="ja-JP" altLang="en-US" sz="1300">
              <a:latin typeface="ＭＳ Ｐゴシック"/>
            </a:rPr>
            <a:t>ポイント上昇している。これは景気回復による町民税の増や、産業団地分譲や太陽光発電設備設置等による固定資産税の増が主な要因と考えられる。なお、町の施策として平成</a:t>
          </a:r>
          <a:r>
            <a:rPr kumimoji="1" lang="en-US" altLang="ja-JP" sz="1300">
              <a:latin typeface="ＭＳ Ｐゴシック"/>
            </a:rPr>
            <a:t>25</a:t>
          </a:r>
          <a:r>
            <a:rPr kumimoji="1" lang="ja-JP" altLang="en-US" sz="1300">
              <a:latin typeface="ＭＳ Ｐゴシック"/>
            </a:rPr>
            <a:t>年度より都市計画税の税率を</a:t>
          </a:r>
          <a:r>
            <a:rPr kumimoji="1" lang="en-US" altLang="ja-JP" sz="1300">
              <a:latin typeface="ＭＳ Ｐゴシック"/>
            </a:rPr>
            <a:t>0</a:t>
          </a:r>
          <a:r>
            <a:rPr kumimoji="1" lang="ja-JP" altLang="en-US" sz="1300">
              <a:latin typeface="ＭＳ Ｐゴシック"/>
            </a:rPr>
            <a:t>％としていることから、引き続きより一層の歳出削減を図るとともに、税の徴収業務の強化等歳入確保に努める。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38805</xdr:rowOff>
    </xdr:from>
    <xdr:to>
      <xdr:col>7</xdr:col>
      <xdr:colOff>152400</xdr:colOff>
      <xdr:row>42</xdr:row>
      <xdr:rowOff>65617</xdr:rowOff>
    </xdr:to>
    <xdr:cxnSp macro="">
      <xdr:nvCxnSpPr>
        <xdr:cNvPr id="68" name="直線コネクタ 67"/>
        <xdr:cNvCxnSpPr/>
      </xdr:nvCxnSpPr>
      <xdr:spPr>
        <a:xfrm flipV="1">
          <a:off x="4114800" y="72397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71" name="直線コネクタ 70"/>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79022</xdr:rowOff>
    </xdr:from>
    <xdr:to>
      <xdr:col>4</xdr:col>
      <xdr:colOff>482600</xdr:colOff>
      <xdr:row>42</xdr:row>
      <xdr:rowOff>92428</xdr:rowOff>
    </xdr:to>
    <xdr:cxnSp macro="">
      <xdr:nvCxnSpPr>
        <xdr:cNvPr id="74" name="直線コネクタ 73"/>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7" name="直線コネクタ 76"/>
        <xdr:cNvCxnSpPr/>
      </xdr:nvCxnSpPr>
      <xdr:spPr>
        <a:xfrm flipV="1">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159455</xdr:rowOff>
    </xdr:from>
    <xdr:to>
      <xdr:col>7</xdr:col>
      <xdr:colOff>203200</xdr:colOff>
      <xdr:row>42</xdr:row>
      <xdr:rowOff>89605</xdr:rowOff>
    </xdr:to>
    <xdr:sp macro="" textlink="">
      <xdr:nvSpPr>
        <xdr:cNvPr id="87" name="円/楕円 86"/>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4532</xdr:rowOff>
    </xdr:from>
    <xdr:ext cx="762000" cy="259045"/>
    <xdr:sp macro="" textlink="">
      <xdr:nvSpPr>
        <xdr:cNvPr id="88" name="財政力該当値テキスト"/>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1" name="円/楕円 90"/>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139999</xdr:rowOff>
    </xdr:from>
    <xdr:ext cx="762000" cy="259045"/>
    <xdr:sp macro="" textlink="">
      <xdr:nvSpPr>
        <xdr:cNvPr id="92" name="テキスト ボックス 91"/>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3" name="円/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2.0</a:t>
          </a:r>
          <a:r>
            <a:rPr kumimoji="1" lang="ja-JP" altLang="en-US" sz="1300">
              <a:latin typeface="ＭＳ Ｐゴシック"/>
            </a:rPr>
            <a:t>ポイント下回ったが、前年と比較すると</a:t>
          </a:r>
          <a:r>
            <a:rPr kumimoji="1" lang="en-US" altLang="ja-JP" sz="1300">
              <a:latin typeface="ＭＳ Ｐゴシック"/>
            </a:rPr>
            <a:t>2.6</a:t>
          </a:r>
          <a:r>
            <a:rPr kumimoji="1" lang="ja-JP" altLang="en-US" sz="1300">
              <a:latin typeface="ＭＳ Ｐゴシック"/>
            </a:rPr>
            <a:t>ポイント上回る結果となった。歳出では扶助費を除く経常的経費が減少したものの、歳入において地方消費税交付金が減となったこと及び臨時財政対策債の発行額を</a:t>
          </a:r>
          <a:r>
            <a:rPr kumimoji="1" lang="en-US" altLang="ja-JP" sz="1300">
              <a:latin typeface="ＭＳ Ｐゴシック"/>
            </a:rPr>
            <a:t>136</a:t>
          </a:r>
          <a:r>
            <a:rPr kumimoji="1" lang="ja-JP" altLang="en-US" sz="1300">
              <a:latin typeface="ＭＳ Ｐゴシック"/>
            </a:rPr>
            <a:t>百万円減したことが大きな要因である。また扶助費については例年増加しており、今後も経常的経費の増加が予想されることから、事業の見直し等経常経費の削減に努めていかなければならない。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762</xdr:rowOff>
    </xdr:to>
    <xdr:cxnSp macro="">
      <xdr:nvCxnSpPr>
        <xdr:cNvPr id="129" name="直線コネクタ 128"/>
        <xdr:cNvCxnSpPr/>
      </xdr:nvCxnSpPr>
      <xdr:spPr>
        <a:xfrm>
          <a:off x="4114800" y="1084808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46736</xdr:rowOff>
    </xdr:from>
    <xdr:to>
      <xdr:col>6</xdr:col>
      <xdr:colOff>0</xdr:colOff>
      <xdr:row>64</xdr:row>
      <xdr:rowOff>87630</xdr:rowOff>
    </xdr:to>
    <xdr:cxnSp macro="">
      <xdr:nvCxnSpPr>
        <xdr:cNvPr id="132" name="直線コネクタ 131"/>
        <xdr:cNvCxnSpPr/>
      </xdr:nvCxnSpPr>
      <xdr:spPr>
        <a:xfrm flipV="1">
          <a:off x="3225800" y="1084808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20066</xdr:rowOff>
    </xdr:from>
    <xdr:to>
      <xdr:col>4</xdr:col>
      <xdr:colOff>482600</xdr:colOff>
      <xdr:row>64</xdr:row>
      <xdr:rowOff>87630</xdr:rowOff>
    </xdr:to>
    <xdr:cxnSp macro="">
      <xdr:nvCxnSpPr>
        <xdr:cNvPr id="135" name="直線コネクタ 134"/>
        <xdr:cNvCxnSpPr/>
      </xdr:nvCxnSpPr>
      <xdr:spPr>
        <a:xfrm>
          <a:off x="2336800" y="1099286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20066</xdr:rowOff>
    </xdr:from>
    <xdr:to>
      <xdr:col>3</xdr:col>
      <xdr:colOff>279400</xdr:colOff>
      <xdr:row>64</xdr:row>
      <xdr:rowOff>106934</xdr:rowOff>
    </xdr:to>
    <xdr:cxnSp macro="">
      <xdr:nvCxnSpPr>
        <xdr:cNvPr id="138" name="直線コネクタ 137"/>
        <xdr:cNvCxnSpPr/>
      </xdr:nvCxnSpPr>
      <xdr:spPr>
        <a:xfrm flipV="1">
          <a:off x="1447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48" name="円/楕円 147"/>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137939</xdr:rowOff>
    </xdr:from>
    <xdr:ext cx="762000" cy="259045"/>
    <xdr:sp macro="" textlink="">
      <xdr:nvSpPr>
        <xdr:cNvPr id="149" name="財政構造の弾力性該当値テキスト"/>
        <xdr:cNvSpPr txBox="1"/>
      </xdr:nvSpPr>
      <xdr:spPr>
        <a:xfrm>
          <a:off x="50419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50" name="円/楕円 149"/>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51" name="テキスト ボックス 150"/>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2" name="円/楕円 151"/>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3" name="テキスト ボックス 152"/>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140716</xdr:rowOff>
    </xdr:from>
    <xdr:to>
      <xdr:col>3</xdr:col>
      <xdr:colOff>330200</xdr:colOff>
      <xdr:row>64</xdr:row>
      <xdr:rowOff>70866</xdr:rowOff>
    </xdr:to>
    <xdr:sp macro="" textlink="">
      <xdr:nvSpPr>
        <xdr:cNvPr id="154" name="円/楕円 153"/>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55643</xdr:rowOff>
    </xdr:from>
    <xdr:ext cx="762000" cy="259045"/>
    <xdr:sp macro="" textlink="">
      <xdr:nvSpPr>
        <xdr:cNvPr id="155" name="テキスト ボックス 154"/>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56134</xdr:rowOff>
    </xdr:from>
    <xdr:to>
      <xdr:col>2</xdr:col>
      <xdr:colOff>127000</xdr:colOff>
      <xdr:row>64</xdr:row>
      <xdr:rowOff>157734</xdr:rowOff>
    </xdr:to>
    <xdr:sp macro="" textlink="">
      <xdr:nvSpPr>
        <xdr:cNvPr id="156" name="円/楕円 155"/>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142511</xdr:rowOff>
    </xdr:from>
    <xdr:ext cx="762000" cy="259045"/>
    <xdr:sp macro="" textlink="">
      <xdr:nvSpPr>
        <xdr:cNvPr id="157" name="テキスト ボックス 156"/>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類似団体平均値と比較して</a:t>
          </a:r>
          <a:r>
            <a:rPr kumimoji="1" lang="en-US" altLang="ja-JP" sz="1300">
              <a:latin typeface="ＭＳ Ｐゴシック"/>
            </a:rPr>
            <a:t>17,466</a:t>
          </a:r>
          <a:r>
            <a:rPr kumimoji="1" lang="ja-JP" altLang="en-US" sz="1300">
              <a:latin typeface="ＭＳ Ｐゴシック"/>
            </a:rPr>
            <a:t>円負担は少ない。これは、行政改革などの経費削減の成果があらわれたものである。</a:t>
          </a:r>
        </a:p>
        <a:p>
          <a:r>
            <a:rPr kumimoji="1" lang="ja-JP" altLang="en-US" sz="1300">
              <a:latin typeface="ＭＳ Ｐゴシック"/>
            </a:rPr>
            <a:t>　前年度と比較して人件費は減となったものの、物件費が増となったことから、今後の経費削減の重点項目として留意したい。</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146506</xdr:rowOff>
    </xdr:from>
    <xdr:to>
      <xdr:col>7</xdr:col>
      <xdr:colOff>152400</xdr:colOff>
      <xdr:row>80</xdr:row>
      <xdr:rowOff>150752</xdr:rowOff>
    </xdr:to>
    <xdr:cxnSp macro="">
      <xdr:nvCxnSpPr>
        <xdr:cNvPr id="190" name="直線コネクタ 189"/>
        <xdr:cNvCxnSpPr/>
      </xdr:nvCxnSpPr>
      <xdr:spPr>
        <a:xfrm flipV="1">
          <a:off x="4114800" y="13862506"/>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150752</xdr:rowOff>
    </xdr:from>
    <xdr:to>
      <xdr:col>6</xdr:col>
      <xdr:colOff>0</xdr:colOff>
      <xdr:row>80</xdr:row>
      <xdr:rowOff>151631</xdr:rowOff>
    </xdr:to>
    <xdr:cxnSp macro="">
      <xdr:nvCxnSpPr>
        <xdr:cNvPr id="193" name="直線コネクタ 192"/>
        <xdr:cNvCxnSpPr/>
      </xdr:nvCxnSpPr>
      <xdr:spPr>
        <a:xfrm flipV="1">
          <a:off x="3225800" y="13866752"/>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132834</xdr:rowOff>
    </xdr:from>
    <xdr:to>
      <xdr:col>4</xdr:col>
      <xdr:colOff>482600</xdr:colOff>
      <xdr:row>80</xdr:row>
      <xdr:rowOff>151631</xdr:rowOff>
    </xdr:to>
    <xdr:cxnSp macro="">
      <xdr:nvCxnSpPr>
        <xdr:cNvPr id="196" name="直線コネクタ 195"/>
        <xdr:cNvCxnSpPr/>
      </xdr:nvCxnSpPr>
      <xdr:spPr>
        <a:xfrm>
          <a:off x="2336800" y="13848834"/>
          <a:ext cx="889000" cy="1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132834</xdr:rowOff>
    </xdr:from>
    <xdr:to>
      <xdr:col>3</xdr:col>
      <xdr:colOff>279400</xdr:colOff>
      <xdr:row>80</xdr:row>
      <xdr:rowOff>154570</xdr:rowOff>
    </xdr:to>
    <xdr:cxnSp macro="">
      <xdr:nvCxnSpPr>
        <xdr:cNvPr id="199" name="直線コネクタ 198"/>
        <xdr:cNvCxnSpPr/>
      </xdr:nvCxnSpPr>
      <xdr:spPr>
        <a:xfrm flipV="1">
          <a:off x="1447800" y="13848834"/>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95706</xdr:rowOff>
    </xdr:from>
    <xdr:to>
      <xdr:col>7</xdr:col>
      <xdr:colOff>203200</xdr:colOff>
      <xdr:row>81</xdr:row>
      <xdr:rowOff>25856</xdr:rowOff>
    </xdr:to>
    <xdr:sp macro="" textlink="">
      <xdr:nvSpPr>
        <xdr:cNvPr id="209" name="円/楕円 208"/>
        <xdr:cNvSpPr/>
      </xdr:nvSpPr>
      <xdr:spPr>
        <a:xfrm>
          <a:off x="4902200" y="1381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16983</xdr:rowOff>
    </xdr:from>
    <xdr:ext cx="762000" cy="259045"/>
    <xdr:sp macro="" textlink="">
      <xdr:nvSpPr>
        <xdr:cNvPr id="210" name="人件費・物件費等の状況該当値テキスト"/>
        <xdr:cNvSpPr txBox="1"/>
      </xdr:nvSpPr>
      <xdr:spPr>
        <a:xfrm>
          <a:off x="5041900" y="1373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96,147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99952</xdr:rowOff>
    </xdr:from>
    <xdr:to>
      <xdr:col>6</xdr:col>
      <xdr:colOff>50800</xdr:colOff>
      <xdr:row>81</xdr:row>
      <xdr:rowOff>30102</xdr:rowOff>
    </xdr:to>
    <xdr:sp macro="" textlink="">
      <xdr:nvSpPr>
        <xdr:cNvPr id="211" name="円/楕円 210"/>
        <xdr:cNvSpPr/>
      </xdr:nvSpPr>
      <xdr:spPr>
        <a:xfrm>
          <a:off x="4064000" y="138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40279</xdr:rowOff>
    </xdr:from>
    <xdr:ext cx="736600" cy="259045"/>
    <xdr:sp macro="" textlink="">
      <xdr:nvSpPr>
        <xdr:cNvPr id="212" name="テキスト ボックス 211"/>
        <xdr:cNvSpPr txBox="1"/>
      </xdr:nvSpPr>
      <xdr:spPr>
        <a:xfrm>
          <a:off x="3733800" y="1358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97,027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100831</xdr:rowOff>
    </xdr:from>
    <xdr:to>
      <xdr:col>4</xdr:col>
      <xdr:colOff>533400</xdr:colOff>
      <xdr:row>81</xdr:row>
      <xdr:rowOff>30981</xdr:rowOff>
    </xdr:to>
    <xdr:sp macro="" textlink="">
      <xdr:nvSpPr>
        <xdr:cNvPr id="213" name="円/楕円 212"/>
        <xdr:cNvSpPr/>
      </xdr:nvSpPr>
      <xdr:spPr>
        <a:xfrm>
          <a:off x="3175000" y="138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41158</xdr:rowOff>
    </xdr:from>
    <xdr:ext cx="762000" cy="259045"/>
    <xdr:sp macro="" textlink="">
      <xdr:nvSpPr>
        <xdr:cNvPr id="214" name="テキスト ボックス 213"/>
        <xdr:cNvSpPr txBox="1"/>
      </xdr:nvSpPr>
      <xdr:spPr>
        <a:xfrm>
          <a:off x="2844800" y="135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82034</xdr:rowOff>
    </xdr:from>
    <xdr:to>
      <xdr:col>3</xdr:col>
      <xdr:colOff>330200</xdr:colOff>
      <xdr:row>81</xdr:row>
      <xdr:rowOff>12184</xdr:rowOff>
    </xdr:to>
    <xdr:sp macro="" textlink="">
      <xdr:nvSpPr>
        <xdr:cNvPr id="215" name="円/楕円 214"/>
        <xdr:cNvSpPr/>
      </xdr:nvSpPr>
      <xdr:spPr>
        <a:xfrm>
          <a:off x="2286000" y="1379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22361</xdr:rowOff>
    </xdr:from>
    <xdr:ext cx="762000" cy="259045"/>
    <xdr:sp macro="" textlink="">
      <xdr:nvSpPr>
        <xdr:cNvPr id="216" name="テキスト ボックス 215"/>
        <xdr:cNvSpPr txBox="1"/>
      </xdr:nvSpPr>
      <xdr:spPr>
        <a:xfrm>
          <a:off x="1955800" y="1356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93,314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103770</xdr:rowOff>
    </xdr:from>
    <xdr:to>
      <xdr:col>2</xdr:col>
      <xdr:colOff>127000</xdr:colOff>
      <xdr:row>81</xdr:row>
      <xdr:rowOff>33920</xdr:rowOff>
    </xdr:to>
    <xdr:sp macro="" textlink="">
      <xdr:nvSpPr>
        <xdr:cNvPr id="217" name="円/楕円 216"/>
        <xdr:cNvSpPr/>
      </xdr:nvSpPr>
      <xdr:spPr>
        <a:xfrm>
          <a:off x="1397000" y="138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44097</xdr:rowOff>
    </xdr:from>
    <xdr:ext cx="762000" cy="259045"/>
    <xdr:sp macro="" textlink="">
      <xdr:nvSpPr>
        <xdr:cNvPr id="218" name="テキスト ボックス 217"/>
        <xdr:cNvSpPr txBox="1"/>
      </xdr:nvSpPr>
      <xdr:spPr>
        <a:xfrm>
          <a:off x="1066800" y="1358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1.4</a:t>
          </a:r>
          <a:r>
            <a:rPr kumimoji="1" lang="ja-JP" altLang="en-US" sz="1300">
              <a:latin typeface="ＭＳ Ｐゴシック"/>
            </a:rPr>
            <a:t>ポイント上回る数値となっている。これは、他町と比較して職員の級が上がるのが早いことが大きな要因となっている。しかしながら新陳代謝により、他町との給与水準の差が減少傾向である。今後もより一層、給与制度及びそ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98637</xdr:rowOff>
    </xdr:to>
    <xdr:cxnSp macro="">
      <xdr:nvCxnSpPr>
        <xdr:cNvPr id="252" name="直線コネクタ 251"/>
        <xdr:cNvCxnSpPr/>
      </xdr:nvCxnSpPr>
      <xdr:spPr>
        <a:xfrm>
          <a:off x="16179800" y="14500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84</xdr:row>
      <xdr:rowOff>146896</xdr:rowOff>
    </xdr:to>
    <xdr:cxnSp macro="">
      <xdr:nvCxnSpPr>
        <xdr:cNvPr id="255" name="直線コネクタ 254"/>
        <xdr:cNvCxnSpPr/>
      </xdr:nvCxnSpPr>
      <xdr:spPr>
        <a:xfrm flipV="1">
          <a:off x="15290800" y="145004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85</xdr:row>
      <xdr:rowOff>39793</xdr:rowOff>
    </xdr:to>
    <xdr:cxnSp macro="">
      <xdr:nvCxnSpPr>
        <xdr:cNvPr id="258" name="直線コネクタ 257"/>
        <xdr:cNvCxnSpPr/>
      </xdr:nvCxnSpPr>
      <xdr:spPr>
        <a:xfrm flipV="1">
          <a:off x="14401800" y="145486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39793</xdr:rowOff>
    </xdr:from>
    <xdr:to>
      <xdr:col>21</xdr:col>
      <xdr:colOff>0</xdr:colOff>
      <xdr:row>88</xdr:row>
      <xdr:rowOff>160866</xdr:rowOff>
    </xdr:to>
    <xdr:cxnSp macro="">
      <xdr:nvCxnSpPr>
        <xdr:cNvPr id="261" name="直線コネクタ 260"/>
        <xdr:cNvCxnSpPr/>
      </xdr:nvCxnSpPr>
      <xdr:spPr>
        <a:xfrm flipV="1">
          <a:off x="13512800" y="146130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1" name="円/楕円 270"/>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2"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3" name="円/楕円 272"/>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4" name="テキスト ボックス 273"/>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96096</xdr:rowOff>
    </xdr:from>
    <xdr:to>
      <xdr:col>22</xdr:col>
      <xdr:colOff>254000</xdr:colOff>
      <xdr:row>85</xdr:row>
      <xdr:rowOff>26246</xdr:rowOff>
    </xdr:to>
    <xdr:sp macro="" textlink="">
      <xdr:nvSpPr>
        <xdr:cNvPr id="275" name="円/楕円 274"/>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11023</xdr:rowOff>
    </xdr:from>
    <xdr:ext cx="762000" cy="259045"/>
    <xdr:sp macro="" textlink="">
      <xdr:nvSpPr>
        <xdr:cNvPr id="276" name="テキスト ボックス 275"/>
        <xdr:cNvSpPr txBox="1"/>
      </xdr:nvSpPr>
      <xdr:spPr>
        <a:xfrm>
          <a:off x="14909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160443</xdr:rowOff>
    </xdr:from>
    <xdr:to>
      <xdr:col>21</xdr:col>
      <xdr:colOff>50800</xdr:colOff>
      <xdr:row>85</xdr:row>
      <xdr:rowOff>90593</xdr:rowOff>
    </xdr:to>
    <xdr:sp macro="" textlink="">
      <xdr:nvSpPr>
        <xdr:cNvPr id="277" name="円/楕円 276"/>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78" name="テキスト ボックス 277"/>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9" name="円/楕円 278"/>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0" name="テキスト ボックス 279"/>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1.09</a:t>
          </a:r>
          <a:r>
            <a:rPr kumimoji="1" lang="ja-JP" altLang="en-US" sz="1300">
              <a:latin typeface="ＭＳ Ｐゴシック"/>
            </a:rPr>
            <a:t>人下回る数値で、これまでの定員管理が適正に行われてきたことを示すものである。今後もより一層の適正化を図り、この水準の維持に努める。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46899</xdr:rowOff>
    </xdr:from>
    <xdr:to>
      <xdr:col>24</xdr:col>
      <xdr:colOff>558800</xdr:colOff>
      <xdr:row>59</xdr:row>
      <xdr:rowOff>71029</xdr:rowOff>
    </xdr:to>
    <xdr:cxnSp macro="">
      <xdr:nvCxnSpPr>
        <xdr:cNvPr id="317" name="直線コネクタ 316"/>
        <xdr:cNvCxnSpPr/>
      </xdr:nvCxnSpPr>
      <xdr:spPr>
        <a:xfrm flipV="1">
          <a:off x="16179800" y="1016244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71029</xdr:rowOff>
    </xdr:from>
    <xdr:to>
      <xdr:col>23</xdr:col>
      <xdr:colOff>406400</xdr:colOff>
      <xdr:row>59</xdr:row>
      <xdr:rowOff>86541</xdr:rowOff>
    </xdr:to>
    <xdr:cxnSp macro="">
      <xdr:nvCxnSpPr>
        <xdr:cNvPr id="320" name="直線コネクタ 319"/>
        <xdr:cNvCxnSpPr/>
      </xdr:nvCxnSpPr>
      <xdr:spPr>
        <a:xfrm flipV="1">
          <a:off x="15290800" y="1018657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86541</xdr:rowOff>
    </xdr:from>
    <xdr:to>
      <xdr:col>22</xdr:col>
      <xdr:colOff>203200</xdr:colOff>
      <xdr:row>59</xdr:row>
      <xdr:rowOff>95159</xdr:rowOff>
    </xdr:to>
    <xdr:cxnSp macro="">
      <xdr:nvCxnSpPr>
        <xdr:cNvPr id="323" name="直線コネクタ 322"/>
        <xdr:cNvCxnSpPr/>
      </xdr:nvCxnSpPr>
      <xdr:spPr>
        <a:xfrm flipV="1">
          <a:off x="14401800" y="102020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88265</xdr:rowOff>
    </xdr:from>
    <xdr:to>
      <xdr:col>21</xdr:col>
      <xdr:colOff>0</xdr:colOff>
      <xdr:row>59</xdr:row>
      <xdr:rowOff>95159</xdr:rowOff>
    </xdr:to>
    <xdr:cxnSp macro="">
      <xdr:nvCxnSpPr>
        <xdr:cNvPr id="326" name="直線コネクタ 325"/>
        <xdr:cNvCxnSpPr/>
      </xdr:nvCxnSpPr>
      <xdr:spPr>
        <a:xfrm>
          <a:off x="13512800" y="10203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167549</xdr:rowOff>
    </xdr:from>
    <xdr:to>
      <xdr:col>24</xdr:col>
      <xdr:colOff>609600</xdr:colOff>
      <xdr:row>59</xdr:row>
      <xdr:rowOff>97699</xdr:rowOff>
    </xdr:to>
    <xdr:sp macro="" textlink="">
      <xdr:nvSpPr>
        <xdr:cNvPr id="336" name="円/楕円 335"/>
        <xdr:cNvSpPr/>
      </xdr:nvSpPr>
      <xdr:spPr>
        <a:xfrm>
          <a:off x="16967200" y="101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12626</xdr:rowOff>
    </xdr:from>
    <xdr:ext cx="762000" cy="259045"/>
    <xdr:sp macro="" textlink="">
      <xdr:nvSpPr>
        <xdr:cNvPr id="337" name="定員管理の状況該当値テキスト"/>
        <xdr:cNvSpPr txBox="1"/>
      </xdr:nvSpPr>
      <xdr:spPr>
        <a:xfrm>
          <a:off x="17106900" y="995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20229</xdr:rowOff>
    </xdr:from>
    <xdr:to>
      <xdr:col>23</xdr:col>
      <xdr:colOff>457200</xdr:colOff>
      <xdr:row>59</xdr:row>
      <xdr:rowOff>121829</xdr:rowOff>
    </xdr:to>
    <xdr:sp macro="" textlink="">
      <xdr:nvSpPr>
        <xdr:cNvPr id="338" name="円/楕円 337"/>
        <xdr:cNvSpPr/>
      </xdr:nvSpPr>
      <xdr:spPr>
        <a:xfrm>
          <a:off x="16129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132006</xdr:rowOff>
    </xdr:from>
    <xdr:ext cx="736600" cy="259045"/>
    <xdr:sp macro="" textlink="">
      <xdr:nvSpPr>
        <xdr:cNvPr id="339" name="テキスト ボックス 338"/>
        <xdr:cNvSpPr txBox="1"/>
      </xdr:nvSpPr>
      <xdr:spPr>
        <a:xfrm>
          <a:off x="15798800" y="9904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35741</xdr:rowOff>
    </xdr:from>
    <xdr:to>
      <xdr:col>22</xdr:col>
      <xdr:colOff>254000</xdr:colOff>
      <xdr:row>59</xdr:row>
      <xdr:rowOff>137341</xdr:rowOff>
    </xdr:to>
    <xdr:sp macro="" textlink="">
      <xdr:nvSpPr>
        <xdr:cNvPr id="340" name="円/楕円 339"/>
        <xdr:cNvSpPr/>
      </xdr:nvSpPr>
      <xdr:spPr>
        <a:xfrm>
          <a:off x="15240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147518</xdr:rowOff>
    </xdr:from>
    <xdr:ext cx="762000" cy="259045"/>
    <xdr:sp macro="" textlink="">
      <xdr:nvSpPr>
        <xdr:cNvPr id="341" name="テキスト ボックス 340"/>
        <xdr:cNvSpPr txBox="1"/>
      </xdr:nvSpPr>
      <xdr:spPr>
        <a:xfrm>
          <a:off x="14909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44359</xdr:rowOff>
    </xdr:from>
    <xdr:to>
      <xdr:col>21</xdr:col>
      <xdr:colOff>50800</xdr:colOff>
      <xdr:row>59</xdr:row>
      <xdr:rowOff>145959</xdr:rowOff>
    </xdr:to>
    <xdr:sp macro="" textlink="">
      <xdr:nvSpPr>
        <xdr:cNvPr id="342" name="円/楕円 341"/>
        <xdr:cNvSpPr/>
      </xdr:nvSpPr>
      <xdr:spPr>
        <a:xfrm>
          <a:off x="14351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156136</xdr:rowOff>
    </xdr:from>
    <xdr:ext cx="762000" cy="259045"/>
    <xdr:sp macro="" textlink="">
      <xdr:nvSpPr>
        <xdr:cNvPr id="343" name="テキスト ボックス 342"/>
        <xdr:cNvSpPr txBox="1"/>
      </xdr:nvSpPr>
      <xdr:spPr>
        <a:xfrm>
          <a:off x="14020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37465</xdr:rowOff>
    </xdr:from>
    <xdr:to>
      <xdr:col>19</xdr:col>
      <xdr:colOff>533400</xdr:colOff>
      <xdr:row>59</xdr:row>
      <xdr:rowOff>139065</xdr:rowOff>
    </xdr:to>
    <xdr:sp macro="" textlink="">
      <xdr:nvSpPr>
        <xdr:cNvPr id="344" name="円/楕円 343"/>
        <xdr:cNvSpPr/>
      </xdr:nvSpPr>
      <xdr:spPr>
        <a:xfrm>
          <a:off x="13462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149242</xdr:rowOff>
    </xdr:from>
    <xdr:ext cx="762000" cy="259045"/>
    <xdr:sp macro="" textlink="">
      <xdr:nvSpPr>
        <xdr:cNvPr id="345" name="テキスト ボックス 344"/>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0.9</a:t>
          </a:r>
          <a:r>
            <a:rPr kumimoji="1" lang="ja-JP" altLang="en-US" sz="1300">
              <a:latin typeface="ＭＳ Ｐゴシック"/>
            </a:rPr>
            <a:t>ポイント下回ったものの、年々悪化している状況である。今後はより一層、町債発行事業を峻別し、町債に過度に依存することのない財政運営を図る。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144018</xdr:rowOff>
    </xdr:from>
    <xdr:to>
      <xdr:col>24</xdr:col>
      <xdr:colOff>558800</xdr:colOff>
      <xdr:row>39</xdr:row>
      <xdr:rowOff>153670</xdr:rowOff>
    </xdr:to>
    <xdr:cxnSp macro="">
      <xdr:nvCxnSpPr>
        <xdr:cNvPr id="377" name="直線コネクタ 376"/>
        <xdr:cNvCxnSpPr/>
      </xdr:nvCxnSpPr>
      <xdr:spPr>
        <a:xfrm flipV="1">
          <a:off x="16179800" y="68305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39</xdr:row>
      <xdr:rowOff>153670</xdr:rowOff>
    </xdr:to>
    <xdr:cxnSp macro="">
      <xdr:nvCxnSpPr>
        <xdr:cNvPr id="380" name="直線コネクタ 379"/>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39</xdr:row>
      <xdr:rowOff>153670</xdr:rowOff>
    </xdr:to>
    <xdr:cxnSp macro="">
      <xdr:nvCxnSpPr>
        <xdr:cNvPr id="383" name="直線コネクタ 382"/>
        <xdr:cNvCxnSpPr/>
      </xdr:nvCxnSpPr>
      <xdr:spPr>
        <a:xfrm>
          <a:off x="14401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28194</xdr:rowOff>
    </xdr:from>
    <xdr:to>
      <xdr:col>21</xdr:col>
      <xdr:colOff>0</xdr:colOff>
      <xdr:row>39</xdr:row>
      <xdr:rowOff>105410</xdr:rowOff>
    </xdr:to>
    <xdr:cxnSp macro="">
      <xdr:nvCxnSpPr>
        <xdr:cNvPr id="386" name="直線コネクタ 385"/>
        <xdr:cNvCxnSpPr/>
      </xdr:nvCxnSpPr>
      <xdr:spPr>
        <a:xfrm>
          <a:off x="13512800" y="671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96" name="円/楕円 395"/>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109745</xdr:rowOff>
    </xdr:from>
    <xdr:ext cx="762000" cy="259045"/>
    <xdr:sp macro="" textlink="">
      <xdr:nvSpPr>
        <xdr:cNvPr id="397"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8" name="円/楕円 39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9" name="テキスト ボックス 39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0" name="円/楕円 399"/>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1" name="テキスト ボックス 400"/>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2" name="円/楕円 401"/>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3" name="テキスト ボックス 402"/>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148844</xdr:rowOff>
    </xdr:from>
    <xdr:to>
      <xdr:col>19</xdr:col>
      <xdr:colOff>533400</xdr:colOff>
      <xdr:row>39</xdr:row>
      <xdr:rowOff>78994</xdr:rowOff>
    </xdr:to>
    <xdr:sp macro="" textlink="">
      <xdr:nvSpPr>
        <xdr:cNvPr id="404" name="円/楕円 403"/>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89171</xdr:rowOff>
    </xdr:from>
    <xdr:ext cx="762000" cy="259045"/>
    <xdr:sp macro="" textlink="">
      <xdr:nvSpPr>
        <xdr:cNvPr id="405" name="テキスト ボックス 404"/>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町債発行にあたり「返済額以上に借入はしない」という基本方針や「交付税措置の有利な起債を借入れる」等に努めた結果、類似団体平均値が</a:t>
          </a:r>
          <a:r>
            <a:rPr kumimoji="1" lang="en-US" altLang="ja-JP" sz="1300">
              <a:latin typeface="ＭＳ Ｐゴシック"/>
            </a:rPr>
            <a:t>21.0</a:t>
          </a:r>
          <a:r>
            <a:rPr kumimoji="1" lang="ja-JP" altLang="en-US" sz="1300">
              <a:latin typeface="ＭＳ Ｐゴシック"/>
            </a:rPr>
            <a:t>ポイントのところ、本町は計算上マイナスとなる。今後も借入額と返済額のバランスに留意し、この水準を維持していく。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類似団体平均値より</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ポイント低い数値であり、前年度と比較しても</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の減となっている。これは、類似団体と比較して人口千人当たり職員数が下回っていることや職員の新陳代謝が要因と考えられる。今後も引き続き、時間外手当の抑制等、人件費の抑制に努めていく。</a:t>
          </a:r>
        </a:p>
        <a:p>
          <a:endParaRPr kumimoji="1" lang="ja-JP" altLang="en-US" sz="1300">
            <a:solidFill>
              <a:srgbClr val="FF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140716</xdr:rowOff>
    </xdr:to>
    <xdr:cxnSp macro="">
      <xdr:nvCxnSpPr>
        <xdr:cNvPr id="64" name="直線コネクタ 63"/>
        <xdr:cNvCxnSpPr/>
      </xdr:nvCxnSpPr>
      <xdr:spPr>
        <a:xfrm flipV="1">
          <a:off x="3987800" y="62809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56134</xdr:rowOff>
    </xdr:to>
    <xdr:cxnSp macro="">
      <xdr:nvCxnSpPr>
        <xdr:cNvPr id="67" name="直線コネクタ 66"/>
        <xdr:cNvCxnSpPr/>
      </xdr:nvCxnSpPr>
      <xdr:spPr>
        <a:xfrm flipV="1">
          <a:off x="3098800" y="6312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56134</xdr:rowOff>
    </xdr:to>
    <xdr:cxnSp macro="">
      <xdr:nvCxnSpPr>
        <xdr:cNvPr id="70" name="直線コネクタ 69"/>
        <xdr:cNvCxnSpPr/>
      </xdr:nvCxnSpPr>
      <xdr:spPr>
        <a:xfrm>
          <a:off x="2209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28702</xdr:rowOff>
    </xdr:to>
    <xdr:cxnSp macro="">
      <xdr:nvCxnSpPr>
        <xdr:cNvPr id="73" name="直線コネクタ 72"/>
        <xdr:cNvCxnSpPr/>
      </xdr:nvCxnSpPr>
      <xdr:spPr>
        <a:xfrm flipV="1">
          <a:off x="1320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57912</xdr:rowOff>
    </xdr:from>
    <xdr:to>
      <xdr:col>7</xdr:col>
      <xdr:colOff>66675</xdr:colOff>
      <xdr:row>36</xdr:row>
      <xdr:rowOff>159512</xdr:rowOff>
    </xdr:to>
    <xdr:sp macro="" textlink="">
      <xdr:nvSpPr>
        <xdr:cNvPr id="83" name="円/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5" name="円/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86" name="テキスト ボックス 85"/>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5334</xdr:rowOff>
    </xdr:from>
    <xdr:to>
      <xdr:col>4</xdr:col>
      <xdr:colOff>396875</xdr:colOff>
      <xdr:row>37</xdr:row>
      <xdr:rowOff>106934</xdr:rowOff>
    </xdr:to>
    <xdr:sp macro="" textlink="">
      <xdr:nvSpPr>
        <xdr:cNvPr id="87" name="円/楕円 86"/>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91711</xdr:rowOff>
    </xdr:from>
    <xdr:ext cx="762000" cy="259045"/>
    <xdr:sp macro="" textlink="">
      <xdr:nvSpPr>
        <xdr:cNvPr id="88" name="テキスト ボックス 87"/>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9" name="円/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53103</xdr:rowOff>
    </xdr:from>
    <xdr:ext cx="762000" cy="259045"/>
    <xdr:sp macro="" textlink="">
      <xdr:nvSpPr>
        <xdr:cNvPr id="90" name="テキスト ボックス 89"/>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91" name="円/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89679</xdr:rowOff>
    </xdr:from>
    <xdr:ext cx="762000" cy="259045"/>
    <xdr:sp macro="" textlink="">
      <xdr:nvSpPr>
        <xdr:cNvPr id="92" name="テキスト ボックス 91"/>
        <xdr:cNvSpPr txBox="1"/>
      </xdr:nvSpPr>
      <xdr:spPr>
        <a:xfrm>
          <a:off x="939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0.8</a:t>
          </a:r>
          <a:r>
            <a:rPr kumimoji="1" lang="ja-JP" altLang="en-US" sz="1300">
              <a:latin typeface="ＭＳ Ｐゴシック"/>
            </a:rPr>
            <a:t>ポイント上回る数値である。これは、庁内の情報端末のセキュリティ強靱化を実施したことによる影響が大きい。</a:t>
          </a:r>
        </a:p>
        <a:p>
          <a:r>
            <a:rPr kumimoji="1" lang="ja-JP" altLang="en-US" sz="1300">
              <a:latin typeface="ＭＳ Ｐゴシック"/>
            </a:rPr>
            <a:t>また、前年度と比較して充当一般財源の割合が上昇しているため、</a:t>
          </a:r>
          <a:r>
            <a:rPr kumimoji="1" lang="en-US" altLang="ja-JP" sz="1300">
              <a:latin typeface="ＭＳ Ｐゴシック"/>
            </a:rPr>
            <a:t>1.2</a:t>
          </a:r>
          <a:r>
            <a:rPr kumimoji="1" lang="ja-JP" altLang="en-US" sz="1300">
              <a:latin typeface="ＭＳ Ｐゴシック"/>
            </a:rPr>
            <a:t>ポイント上回っていることから、経常経費の削減に努める。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58420</xdr:rowOff>
    </xdr:to>
    <xdr:cxnSp macro="">
      <xdr:nvCxnSpPr>
        <xdr:cNvPr id="125" name="直線コネクタ 124"/>
        <xdr:cNvCxnSpPr/>
      </xdr:nvCxnSpPr>
      <xdr:spPr>
        <a:xfrm>
          <a:off x="15671800" y="2710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43180</xdr:rowOff>
    </xdr:to>
    <xdr:cxnSp macro="">
      <xdr:nvCxnSpPr>
        <xdr:cNvPr id="128" name="直線コネクタ 127"/>
        <xdr:cNvCxnSpPr/>
      </xdr:nvCxnSpPr>
      <xdr:spPr>
        <a:xfrm flipV="1">
          <a:off x="14782800" y="271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43180</xdr:rowOff>
    </xdr:to>
    <xdr:cxnSp macro="">
      <xdr:nvCxnSpPr>
        <xdr:cNvPr id="131" name="直線コネクタ 130"/>
        <xdr:cNvCxnSpPr/>
      </xdr:nvCxnSpPr>
      <xdr:spPr>
        <a:xfrm>
          <a:off x="13893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15</xdr:row>
      <xdr:rowOff>168910</xdr:rowOff>
    </xdr:to>
    <xdr:cxnSp macro="">
      <xdr:nvCxnSpPr>
        <xdr:cNvPr id="134" name="直線コネクタ 133"/>
        <xdr:cNvCxnSpPr/>
      </xdr:nvCxnSpPr>
      <xdr:spPr>
        <a:xfrm>
          <a:off x="13004800" y="2725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4" name="円/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151147</xdr:rowOff>
    </xdr:from>
    <xdr:ext cx="762000" cy="259045"/>
    <xdr:sp macro="" textlink="">
      <xdr:nvSpPr>
        <xdr:cNvPr id="145"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48" name="円/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49" name="テキスト ボックス 148"/>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33037</xdr:rowOff>
    </xdr:from>
    <xdr:ext cx="762000" cy="259045"/>
    <xdr:sp macro="" textlink="">
      <xdr:nvSpPr>
        <xdr:cNvPr id="151" name="テキスト ボックス 150"/>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2" name="円/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53" name="テキスト ボックス 152"/>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類似団体平均値を上回り、前年度より</a:t>
          </a:r>
          <a:r>
            <a:rPr kumimoji="1" lang="en-US" altLang="ja-JP" sz="1300">
              <a:latin typeface="ＭＳ Ｐゴシック"/>
            </a:rPr>
            <a:t>0.7</a:t>
          </a:r>
          <a:r>
            <a:rPr kumimoji="1" lang="ja-JP" altLang="en-US" sz="1300">
              <a:latin typeface="ＭＳ Ｐゴシック"/>
            </a:rPr>
            <a:t>ポイント増となった要因として、年金生活者等支援臨時福祉給付金事業や子どものための教育・保育給付費の増加が挙げられる。今後とも住民ニーズの把握精度を高め、必要経費の峻別を強化していく。</a:t>
          </a: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6350</xdr:rowOff>
    </xdr:from>
    <xdr:to>
      <xdr:col>7</xdr:col>
      <xdr:colOff>15875</xdr:colOff>
      <xdr:row>57</xdr:row>
      <xdr:rowOff>95250</xdr:rowOff>
    </xdr:to>
    <xdr:cxnSp macro="">
      <xdr:nvCxnSpPr>
        <xdr:cNvPr id="186" name="直線コネクタ 185"/>
        <xdr:cNvCxnSpPr/>
      </xdr:nvCxnSpPr>
      <xdr:spPr>
        <a:xfrm>
          <a:off x="3987800" y="9779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57</xdr:row>
      <xdr:rowOff>6350</xdr:rowOff>
    </xdr:to>
    <xdr:cxnSp macro="">
      <xdr:nvCxnSpPr>
        <xdr:cNvPr id="189" name="直線コネクタ 188"/>
        <xdr:cNvCxnSpPr/>
      </xdr:nvCxnSpPr>
      <xdr:spPr>
        <a:xfrm>
          <a:off x="3098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56</xdr:row>
      <xdr:rowOff>152400</xdr:rowOff>
    </xdr:to>
    <xdr:cxnSp macro="">
      <xdr:nvCxnSpPr>
        <xdr:cNvPr id="192" name="直線コネクタ 191"/>
        <xdr:cNvCxnSpPr/>
      </xdr:nvCxnSpPr>
      <xdr:spPr>
        <a:xfrm flipV="1">
          <a:off x="2209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152400</xdr:rowOff>
    </xdr:to>
    <xdr:cxnSp macro="">
      <xdr:nvCxnSpPr>
        <xdr:cNvPr id="195" name="直線コネクタ 194"/>
        <xdr:cNvCxnSpPr/>
      </xdr:nvCxnSpPr>
      <xdr:spPr>
        <a:xfrm>
          <a:off x="1320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5" name="円/楕円 204"/>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06"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127000</xdr:rowOff>
    </xdr:from>
    <xdr:to>
      <xdr:col>5</xdr:col>
      <xdr:colOff>600075</xdr:colOff>
      <xdr:row>57</xdr:row>
      <xdr:rowOff>57150</xdr:rowOff>
    </xdr:to>
    <xdr:sp macro="" textlink="">
      <xdr:nvSpPr>
        <xdr:cNvPr id="207" name="円/楕円 206"/>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41927</xdr:rowOff>
    </xdr:from>
    <xdr:ext cx="736600" cy="259045"/>
    <xdr:sp macro="" textlink="">
      <xdr:nvSpPr>
        <xdr:cNvPr id="208" name="テキスト ボックス 207"/>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09" name="円/楕円 208"/>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137177</xdr:rowOff>
    </xdr:from>
    <xdr:ext cx="762000" cy="259045"/>
    <xdr:sp macro="" textlink="">
      <xdr:nvSpPr>
        <xdr:cNvPr id="210" name="テキスト ボックス 209"/>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211" name="円/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4" name="テキスト ボックス 21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a:t>
          </a:r>
          <a:r>
            <a:rPr kumimoji="1" lang="en-US" altLang="ja-JP" sz="1300">
              <a:latin typeface="ＭＳ Ｐゴシック"/>
            </a:rPr>
            <a:t>5.5</a:t>
          </a:r>
          <a:r>
            <a:rPr kumimoji="1" lang="ja-JP" altLang="en-US" sz="1300">
              <a:latin typeface="ＭＳ Ｐゴシック"/>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123190</xdr:rowOff>
    </xdr:from>
    <xdr:to>
      <xdr:col>24</xdr:col>
      <xdr:colOff>31750</xdr:colOff>
      <xdr:row>59</xdr:row>
      <xdr:rowOff>146050</xdr:rowOff>
    </xdr:to>
    <xdr:cxnSp macro="">
      <xdr:nvCxnSpPr>
        <xdr:cNvPr id="247" name="直線コネクタ 246"/>
        <xdr:cNvCxnSpPr/>
      </xdr:nvCxnSpPr>
      <xdr:spPr>
        <a:xfrm flipV="1">
          <a:off x="15671800" y="10238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59</xdr:row>
      <xdr:rowOff>161290</xdr:rowOff>
    </xdr:to>
    <xdr:cxnSp macro="">
      <xdr:nvCxnSpPr>
        <xdr:cNvPr id="250" name="直線コネクタ 249"/>
        <xdr:cNvCxnSpPr/>
      </xdr:nvCxnSpPr>
      <xdr:spPr>
        <a:xfrm flipV="1">
          <a:off x="14782800" y="1026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161290</xdr:rowOff>
    </xdr:to>
    <xdr:cxnSp macro="">
      <xdr:nvCxnSpPr>
        <xdr:cNvPr id="253" name="直線コネクタ 252"/>
        <xdr:cNvCxnSpPr/>
      </xdr:nvCxnSpPr>
      <xdr:spPr>
        <a:xfrm>
          <a:off x="13893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77470</xdr:rowOff>
    </xdr:to>
    <xdr:cxnSp macro="">
      <xdr:nvCxnSpPr>
        <xdr:cNvPr id="256" name="直線コネクタ 255"/>
        <xdr:cNvCxnSpPr/>
      </xdr:nvCxnSpPr>
      <xdr:spPr>
        <a:xfrm flipV="1">
          <a:off x="13004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72390</xdr:rowOff>
    </xdr:from>
    <xdr:to>
      <xdr:col>24</xdr:col>
      <xdr:colOff>82550</xdr:colOff>
      <xdr:row>60</xdr:row>
      <xdr:rowOff>2540</xdr:rowOff>
    </xdr:to>
    <xdr:sp macro="" textlink="">
      <xdr:nvSpPr>
        <xdr:cNvPr id="266" name="円/楕円 265"/>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44467</xdr:rowOff>
    </xdr:from>
    <xdr:ext cx="762000" cy="259045"/>
    <xdr:sp macro="" textlink="">
      <xdr:nvSpPr>
        <xdr:cNvPr id="267" name="その他該当値テキスト"/>
        <xdr:cNvSpPr txBox="1"/>
      </xdr:nvSpPr>
      <xdr:spPr>
        <a:xfrm>
          <a:off x="16598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68" name="円/楕円 267"/>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69" name="テキスト ボックス 268"/>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110490</xdr:rowOff>
    </xdr:from>
    <xdr:to>
      <xdr:col>21</xdr:col>
      <xdr:colOff>412750</xdr:colOff>
      <xdr:row>60</xdr:row>
      <xdr:rowOff>40640</xdr:rowOff>
    </xdr:to>
    <xdr:sp macro="" textlink="">
      <xdr:nvSpPr>
        <xdr:cNvPr id="270" name="円/楕円 269"/>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25417</xdr:rowOff>
    </xdr:from>
    <xdr:ext cx="762000" cy="259045"/>
    <xdr:sp macro="" textlink="">
      <xdr:nvSpPr>
        <xdr:cNvPr id="271" name="テキスト ボックス 270"/>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2" name="円/楕円 27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3" name="テキスト ボックス 27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26670</xdr:rowOff>
    </xdr:from>
    <xdr:to>
      <xdr:col>19</xdr:col>
      <xdr:colOff>6350</xdr:colOff>
      <xdr:row>59</xdr:row>
      <xdr:rowOff>128270</xdr:rowOff>
    </xdr:to>
    <xdr:sp macro="" textlink="">
      <xdr:nvSpPr>
        <xdr:cNvPr id="274" name="円/楕円 273"/>
        <xdr:cNvSpPr/>
      </xdr:nvSpPr>
      <xdr:spPr>
        <a:xfrm>
          <a:off x="12954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113047</xdr:rowOff>
    </xdr:from>
    <xdr:ext cx="762000" cy="259045"/>
    <xdr:sp macro="" textlink="">
      <xdr:nvSpPr>
        <xdr:cNvPr id="275" name="テキスト ボックス 274"/>
        <xdr:cNvSpPr txBox="1"/>
      </xdr:nvSpPr>
      <xdr:spPr>
        <a:xfrm>
          <a:off x="12623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3.7</a:t>
          </a:r>
          <a:r>
            <a:rPr kumimoji="1" lang="ja-JP" altLang="en-US" sz="1300">
              <a:latin typeface="ＭＳ Ｐゴシック"/>
            </a:rPr>
            <a:t>ポイント低い数値であり、決算構成比について減少しているものの、充当一般財源等が増加したことにより、前年度より</a:t>
          </a:r>
          <a:r>
            <a:rPr kumimoji="1" lang="en-US" altLang="ja-JP" sz="1300">
              <a:latin typeface="ＭＳ Ｐゴシック"/>
            </a:rPr>
            <a:t>0.8</a:t>
          </a:r>
          <a:r>
            <a:rPr kumimoji="1" lang="ja-JP" altLang="en-US" sz="1300">
              <a:latin typeface="ＭＳ Ｐゴシック"/>
            </a:rPr>
            <a:t>ポイントの増となっていることから、今後も団体補助金の精査に努める。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8128</xdr:rowOff>
    </xdr:to>
    <xdr:cxnSp macro="">
      <xdr:nvCxnSpPr>
        <xdr:cNvPr id="305" name="直線コネクタ 304"/>
        <xdr:cNvCxnSpPr/>
      </xdr:nvCxnSpPr>
      <xdr:spPr>
        <a:xfrm>
          <a:off x="15671800" y="61437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36</xdr:row>
      <xdr:rowOff>21844</xdr:rowOff>
    </xdr:to>
    <xdr:cxnSp macro="">
      <xdr:nvCxnSpPr>
        <xdr:cNvPr id="308" name="直線コネクタ 307"/>
        <xdr:cNvCxnSpPr/>
      </xdr:nvCxnSpPr>
      <xdr:spPr>
        <a:xfrm flipV="1">
          <a:off x="14782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35560</xdr:rowOff>
    </xdr:to>
    <xdr:cxnSp macro="">
      <xdr:nvCxnSpPr>
        <xdr:cNvPr id="311" name="直線コネクタ 310"/>
        <xdr:cNvCxnSpPr/>
      </xdr:nvCxnSpPr>
      <xdr:spPr>
        <a:xfrm flipV="1">
          <a:off x="13893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76708</xdr:rowOff>
    </xdr:to>
    <xdr:cxnSp macro="">
      <xdr:nvCxnSpPr>
        <xdr:cNvPr id="314" name="直線コネクタ 313"/>
        <xdr:cNvCxnSpPr/>
      </xdr:nvCxnSpPr>
      <xdr:spPr>
        <a:xfrm flipV="1">
          <a:off x="13004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4" name="円/楕円 323"/>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5"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6" name="円/楕円 325"/>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7" name="テキスト ボックス 326"/>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28" name="円/楕円 327"/>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29" name="テキスト ボックス 328"/>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0" name="円/楕円 329"/>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1" name="テキスト ボックス 330"/>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2" name="円/楕円 331"/>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3" name="テキスト ボックス 332"/>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4.1</a:t>
          </a:r>
          <a:r>
            <a:rPr kumimoji="1" lang="ja-JP" altLang="en-US" sz="1300">
              <a:latin typeface="ＭＳ Ｐゴシック"/>
            </a:rPr>
            <a:t>ポイント低く、全国市町村平均より</a:t>
          </a:r>
          <a:r>
            <a:rPr kumimoji="1" lang="en-US" altLang="ja-JP" sz="1300">
              <a:latin typeface="ＭＳ Ｐゴシック"/>
            </a:rPr>
            <a:t>8.0</a:t>
          </a:r>
          <a:r>
            <a:rPr kumimoji="1" lang="ja-JP" altLang="en-US" sz="1300">
              <a:latin typeface="ＭＳ Ｐゴシック"/>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75</xdr:row>
      <xdr:rowOff>8890</xdr:rowOff>
    </xdr:to>
    <xdr:cxnSp macro="">
      <xdr:nvCxnSpPr>
        <xdr:cNvPr id="366" name="直線コネクタ 365"/>
        <xdr:cNvCxnSpPr/>
      </xdr:nvCxnSpPr>
      <xdr:spPr>
        <a:xfrm>
          <a:off x="3987800" y="127990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75</xdr:row>
      <xdr:rowOff>1270</xdr:rowOff>
    </xdr:to>
    <xdr:cxnSp macro="">
      <xdr:nvCxnSpPr>
        <xdr:cNvPr id="369" name="直線コネクタ 368"/>
        <xdr:cNvCxnSpPr/>
      </xdr:nvCxnSpPr>
      <xdr:spPr>
        <a:xfrm flipV="1">
          <a:off x="3098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85090</xdr:rowOff>
    </xdr:to>
    <xdr:cxnSp macro="">
      <xdr:nvCxnSpPr>
        <xdr:cNvPr id="372" name="直線コネクタ 371"/>
        <xdr:cNvCxnSpPr/>
      </xdr:nvCxnSpPr>
      <xdr:spPr>
        <a:xfrm flipV="1">
          <a:off x="2209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161289</xdr:rowOff>
    </xdr:to>
    <xdr:cxnSp macro="">
      <xdr:nvCxnSpPr>
        <xdr:cNvPr id="375" name="直線コネクタ 374"/>
        <xdr:cNvCxnSpPr/>
      </xdr:nvCxnSpPr>
      <xdr:spPr>
        <a:xfrm flipV="1">
          <a:off x="1320800" y="129438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85" name="円/楕円 384"/>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86"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87" name="円/楕円 386"/>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88" name="テキスト ボックス 387"/>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9" name="円/楕円 388"/>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90" name="テキスト ボックス 389"/>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1" name="円/楕円 390"/>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146067</xdr:rowOff>
    </xdr:from>
    <xdr:ext cx="762000" cy="259045"/>
    <xdr:sp macro="" textlink="">
      <xdr:nvSpPr>
        <xdr:cNvPr id="392" name="テキスト ボックス 391"/>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3" name="円/楕円 392"/>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94" name="テキスト ボックス 393"/>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2.1</a:t>
          </a:r>
          <a:r>
            <a:rPr kumimoji="1" lang="ja-JP" altLang="en-US" sz="1300">
              <a:latin typeface="ＭＳ Ｐゴシック"/>
            </a:rPr>
            <a:t>ポイント高い数値である。扶助費、繰出金など類似団体と比較して高い数値となっている経費がこれを上げる最大の要因となっている。今後もこれらの経費の削減に留意していく。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78</xdr:row>
      <xdr:rowOff>81280</xdr:rowOff>
    </xdr:to>
    <xdr:cxnSp macro="">
      <xdr:nvCxnSpPr>
        <xdr:cNvPr id="425" name="直線コネクタ 424"/>
        <xdr:cNvCxnSpPr/>
      </xdr:nvCxnSpPr>
      <xdr:spPr>
        <a:xfrm>
          <a:off x="15671800" y="133766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168148</xdr:rowOff>
    </xdr:to>
    <xdr:cxnSp macro="">
      <xdr:nvCxnSpPr>
        <xdr:cNvPr id="428" name="直線コネクタ 427"/>
        <xdr:cNvCxnSpPr/>
      </xdr:nvCxnSpPr>
      <xdr:spPr>
        <a:xfrm flipV="1">
          <a:off x="14782800" y="133766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78</xdr:row>
      <xdr:rowOff>168148</xdr:rowOff>
    </xdr:to>
    <xdr:cxnSp macro="">
      <xdr:nvCxnSpPr>
        <xdr:cNvPr id="431" name="直線コネクタ 430"/>
        <xdr:cNvCxnSpPr/>
      </xdr:nvCxnSpPr>
      <xdr:spPr>
        <a:xfrm>
          <a:off x="13893800" y="134269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78</xdr:row>
      <xdr:rowOff>90424</xdr:rowOff>
    </xdr:to>
    <xdr:cxnSp macro="">
      <xdr:nvCxnSpPr>
        <xdr:cNvPr id="434" name="直線コネクタ 433"/>
        <xdr:cNvCxnSpPr/>
      </xdr:nvCxnSpPr>
      <xdr:spPr>
        <a:xfrm flipV="1">
          <a:off x="13004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4" name="円/楕円 443"/>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5"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124206</xdr:rowOff>
    </xdr:from>
    <xdr:to>
      <xdr:col>22</xdr:col>
      <xdr:colOff>615950</xdr:colOff>
      <xdr:row>78</xdr:row>
      <xdr:rowOff>54356</xdr:rowOff>
    </xdr:to>
    <xdr:sp macro="" textlink="">
      <xdr:nvSpPr>
        <xdr:cNvPr id="446" name="円/楕円 445"/>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39133</xdr:rowOff>
    </xdr:from>
    <xdr:ext cx="736600" cy="259045"/>
    <xdr:sp macro="" textlink="">
      <xdr:nvSpPr>
        <xdr:cNvPr id="447" name="テキスト ボックス 446"/>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117348</xdr:rowOff>
    </xdr:from>
    <xdr:to>
      <xdr:col>21</xdr:col>
      <xdr:colOff>412750</xdr:colOff>
      <xdr:row>79</xdr:row>
      <xdr:rowOff>47498</xdr:rowOff>
    </xdr:to>
    <xdr:sp macro="" textlink="">
      <xdr:nvSpPr>
        <xdr:cNvPr id="448" name="円/楕円 447"/>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32275</xdr:rowOff>
    </xdr:from>
    <xdr:ext cx="762000" cy="259045"/>
    <xdr:sp macro="" textlink="">
      <xdr:nvSpPr>
        <xdr:cNvPr id="449" name="テキスト ボックス 448"/>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0" name="円/楕円 449"/>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51" name="テキスト ボックス 450"/>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39624</xdr:rowOff>
    </xdr:from>
    <xdr:to>
      <xdr:col>19</xdr:col>
      <xdr:colOff>6350</xdr:colOff>
      <xdr:row>78</xdr:row>
      <xdr:rowOff>141224</xdr:rowOff>
    </xdr:to>
    <xdr:sp macro="" textlink="">
      <xdr:nvSpPr>
        <xdr:cNvPr id="452" name="円/楕円 451"/>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126001</xdr:rowOff>
    </xdr:from>
    <xdr:ext cx="762000" cy="259045"/>
    <xdr:sp macro="" textlink="">
      <xdr:nvSpPr>
        <xdr:cNvPr id="453" name="テキスト ボックス 452"/>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栃木県壬生町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55541</xdr:rowOff>
    </xdr:from>
    <xdr:to>
      <xdr:col>4</xdr:col>
      <xdr:colOff>1117600</xdr:colOff>
      <xdr:row>18</xdr:row>
      <xdr:rowOff>96281</xdr:rowOff>
    </xdr:to>
    <xdr:cxnSp macro="">
      <xdr:nvCxnSpPr>
        <xdr:cNvPr id="52" name="直線コネクタ 51"/>
        <xdr:cNvCxnSpPr/>
      </xdr:nvCxnSpPr>
      <xdr:spPr bwMode="auto">
        <a:xfrm>
          <a:off x="5003800" y="3189266"/>
          <a:ext cx="647700" cy="40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49532</xdr:rowOff>
    </xdr:from>
    <xdr:to>
      <xdr:col>4</xdr:col>
      <xdr:colOff>469900</xdr:colOff>
      <xdr:row>18</xdr:row>
      <xdr:rowOff>55541</xdr:rowOff>
    </xdr:to>
    <xdr:cxnSp macro="">
      <xdr:nvCxnSpPr>
        <xdr:cNvPr id="55" name="直線コネクタ 54"/>
        <xdr:cNvCxnSpPr/>
      </xdr:nvCxnSpPr>
      <xdr:spPr bwMode="auto">
        <a:xfrm>
          <a:off x="4305300" y="3183257"/>
          <a:ext cx="6985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49532</xdr:rowOff>
    </xdr:from>
    <xdr:to>
      <xdr:col>3</xdr:col>
      <xdr:colOff>904875</xdr:colOff>
      <xdr:row>18</xdr:row>
      <xdr:rowOff>97815</xdr:rowOff>
    </xdr:to>
    <xdr:cxnSp macro="">
      <xdr:nvCxnSpPr>
        <xdr:cNvPr id="58" name="直線コネクタ 57"/>
        <xdr:cNvCxnSpPr/>
      </xdr:nvCxnSpPr>
      <xdr:spPr bwMode="auto">
        <a:xfrm flipV="1">
          <a:off x="3606800" y="3183257"/>
          <a:ext cx="698500" cy="4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52193</xdr:rowOff>
    </xdr:from>
    <xdr:to>
      <xdr:col>3</xdr:col>
      <xdr:colOff>206375</xdr:colOff>
      <xdr:row>18</xdr:row>
      <xdr:rowOff>97815</xdr:rowOff>
    </xdr:to>
    <xdr:cxnSp macro="">
      <xdr:nvCxnSpPr>
        <xdr:cNvPr id="61" name="直線コネクタ 60"/>
        <xdr:cNvCxnSpPr/>
      </xdr:nvCxnSpPr>
      <xdr:spPr bwMode="auto">
        <a:xfrm>
          <a:off x="2908300" y="3185918"/>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45481</xdr:rowOff>
    </xdr:from>
    <xdr:to>
      <xdr:col>5</xdr:col>
      <xdr:colOff>34925</xdr:colOff>
      <xdr:row>18</xdr:row>
      <xdr:rowOff>147081</xdr:rowOff>
    </xdr:to>
    <xdr:sp macro="" textlink="">
      <xdr:nvSpPr>
        <xdr:cNvPr id="71" name="円/楕円 70"/>
        <xdr:cNvSpPr/>
      </xdr:nvSpPr>
      <xdr:spPr bwMode="auto">
        <a:xfrm>
          <a:off x="5600700" y="317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17558</xdr:rowOff>
    </xdr:from>
    <xdr:ext cx="762000" cy="259045"/>
    <xdr:sp macro="" textlink="">
      <xdr:nvSpPr>
        <xdr:cNvPr id="72" name="人口1人当たり決算額の推移該当値テキスト130"/>
        <xdr:cNvSpPr txBox="1"/>
      </xdr:nvSpPr>
      <xdr:spPr>
        <a:xfrm>
          <a:off x="5740400" y="31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4741</xdr:rowOff>
    </xdr:from>
    <xdr:to>
      <xdr:col>4</xdr:col>
      <xdr:colOff>520700</xdr:colOff>
      <xdr:row>18</xdr:row>
      <xdr:rowOff>106341</xdr:rowOff>
    </xdr:to>
    <xdr:sp macro="" textlink="">
      <xdr:nvSpPr>
        <xdr:cNvPr id="73" name="円/楕円 72"/>
        <xdr:cNvSpPr/>
      </xdr:nvSpPr>
      <xdr:spPr bwMode="auto">
        <a:xfrm>
          <a:off x="49530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91118</xdr:rowOff>
    </xdr:from>
    <xdr:ext cx="736600" cy="259045"/>
    <xdr:sp macro="" textlink="">
      <xdr:nvSpPr>
        <xdr:cNvPr id="74" name="テキスト ボックス 73"/>
        <xdr:cNvSpPr txBox="1"/>
      </xdr:nvSpPr>
      <xdr:spPr>
        <a:xfrm>
          <a:off x="4622800" y="322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65,793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170182</xdr:rowOff>
    </xdr:from>
    <xdr:to>
      <xdr:col>3</xdr:col>
      <xdr:colOff>955675</xdr:colOff>
      <xdr:row>18</xdr:row>
      <xdr:rowOff>100332</xdr:rowOff>
    </xdr:to>
    <xdr:sp macro="" textlink="">
      <xdr:nvSpPr>
        <xdr:cNvPr id="75" name="円/楕円 74"/>
        <xdr:cNvSpPr/>
      </xdr:nvSpPr>
      <xdr:spPr bwMode="auto">
        <a:xfrm>
          <a:off x="4254500" y="313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85109</xdr:rowOff>
    </xdr:from>
    <xdr:ext cx="762000" cy="259045"/>
    <xdr:sp macro="" textlink="">
      <xdr:nvSpPr>
        <xdr:cNvPr id="76" name="テキスト ボックス 75"/>
        <xdr:cNvSpPr txBox="1"/>
      </xdr:nvSpPr>
      <xdr:spPr>
        <a:xfrm>
          <a:off x="3924300" y="321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66,161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47015</xdr:rowOff>
    </xdr:from>
    <xdr:to>
      <xdr:col>3</xdr:col>
      <xdr:colOff>257175</xdr:colOff>
      <xdr:row>18</xdr:row>
      <xdr:rowOff>148615</xdr:rowOff>
    </xdr:to>
    <xdr:sp macro="" textlink="">
      <xdr:nvSpPr>
        <xdr:cNvPr id="77" name="円/楕円 76"/>
        <xdr:cNvSpPr/>
      </xdr:nvSpPr>
      <xdr:spPr bwMode="auto">
        <a:xfrm>
          <a:off x="3556000" y="318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133392</xdr:rowOff>
    </xdr:from>
    <xdr:ext cx="762000" cy="259045"/>
    <xdr:sp macro="" textlink="">
      <xdr:nvSpPr>
        <xdr:cNvPr id="78" name="テキスト ボックス 77"/>
        <xdr:cNvSpPr txBox="1"/>
      </xdr:nvSpPr>
      <xdr:spPr>
        <a:xfrm>
          <a:off x="3225800" y="32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1393</xdr:rowOff>
    </xdr:from>
    <xdr:to>
      <xdr:col>2</xdr:col>
      <xdr:colOff>692150</xdr:colOff>
      <xdr:row>18</xdr:row>
      <xdr:rowOff>102993</xdr:rowOff>
    </xdr:to>
    <xdr:sp macro="" textlink="">
      <xdr:nvSpPr>
        <xdr:cNvPr id="79" name="円/楕円 78"/>
        <xdr:cNvSpPr/>
      </xdr:nvSpPr>
      <xdr:spPr bwMode="auto">
        <a:xfrm>
          <a:off x="2857500" y="313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87770</xdr:rowOff>
    </xdr:from>
    <xdr:ext cx="762000" cy="259045"/>
    <xdr:sp macro="" textlink="">
      <xdr:nvSpPr>
        <xdr:cNvPr id="80" name="テキスト ボックス 79"/>
        <xdr:cNvSpPr txBox="1"/>
      </xdr:nvSpPr>
      <xdr:spPr>
        <a:xfrm>
          <a:off x="2527300" y="322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170205</xdr:rowOff>
    </xdr:from>
    <xdr:to>
      <xdr:col>4</xdr:col>
      <xdr:colOff>1117600</xdr:colOff>
      <xdr:row>37</xdr:row>
      <xdr:rowOff>28511</xdr:rowOff>
    </xdr:to>
    <xdr:cxnSp macro="">
      <xdr:nvCxnSpPr>
        <xdr:cNvPr id="114" name="直線コネクタ 113"/>
        <xdr:cNvCxnSpPr/>
      </xdr:nvCxnSpPr>
      <xdr:spPr bwMode="auto">
        <a:xfrm>
          <a:off x="5003800" y="7123455"/>
          <a:ext cx="647700" cy="2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170205</xdr:rowOff>
    </xdr:from>
    <xdr:to>
      <xdr:col>4</xdr:col>
      <xdr:colOff>469900</xdr:colOff>
      <xdr:row>37</xdr:row>
      <xdr:rowOff>96063</xdr:rowOff>
    </xdr:to>
    <xdr:cxnSp macro="">
      <xdr:nvCxnSpPr>
        <xdr:cNvPr id="117" name="直線コネクタ 116"/>
        <xdr:cNvCxnSpPr/>
      </xdr:nvCxnSpPr>
      <xdr:spPr bwMode="auto">
        <a:xfrm flipV="1">
          <a:off x="4305300" y="7123455"/>
          <a:ext cx="698500" cy="97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28435</xdr:rowOff>
    </xdr:from>
    <xdr:to>
      <xdr:col>3</xdr:col>
      <xdr:colOff>904875</xdr:colOff>
      <xdr:row>37</xdr:row>
      <xdr:rowOff>96063</xdr:rowOff>
    </xdr:to>
    <xdr:cxnSp macro="">
      <xdr:nvCxnSpPr>
        <xdr:cNvPr id="120" name="直線コネクタ 119"/>
        <xdr:cNvCxnSpPr/>
      </xdr:nvCxnSpPr>
      <xdr:spPr bwMode="auto">
        <a:xfrm>
          <a:off x="3606800" y="7153135"/>
          <a:ext cx="698500" cy="6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9004</xdr:rowOff>
    </xdr:from>
    <xdr:to>
      <xdr:col>3</xdr:col>
      <xdr:colOff>206375</xdr:colOff>
      <xdr:row>37</xdr:row>
      <xdr:rowOff>28435</xdr:rowOff>
    </xdr:to>
    <xdr:cxnSp macro="">
      <xdr:nvCxnSpPr>
        <xdr:cNvPr id="123" name="直線コネクタ 122"/>
        <xdr:cNvCxnSpPr/>
      </xdr:nvCxnSpPr>
      <xdr:spPr bwMode="auto">
        <a:xfrm>
          <a:off x="2908300" y="7133704"/>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149161</xdr:rowOff>
    </xdr:from>
    <xdr:to>
      <xdr:col>5</xdr:col>
      <xdr:colOff>34925</xdr:colOff>
      <xdr:row>37</xdr:row>
      <xdr:rowOff>79311</xdr:rowOff>
    </xdr:to>
    <xdr:sp macro="" textlink="">
      <xdr:nvSpPr>
        <xdr:cNvPr id="133" name="円/楕円 132"/>
        <xdr:cNvSpPr/>
      </xdr:nvSpPr>
      <xdr:spPr bwMode="auto">
        <a:xfrm>
          <a:off x="5600700" y="710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121238</xdr:rowOff>
    </xdr:from>
    <xdr:ext cx="762000" cy="259045"/>
    <xdr:sp macro="" textlink="">
      <xdr:nvSpPr>
        <xdr:cNvPr id="134" name="人口1人当たり決算額の推移該当値テキスト445"/>
        <xdr:cNvSpPr txBox="1"/>
      </xdr:nvSpPr>
      <xdr:spPr>
        <a:xfrm>
          <a:off x="5740400" y="7074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119405</xdr:rowOff>
    </xdr:from>
    <xdr:to>
      <xdr:col>4</xdr:col>
      <xdr:colOff>520700</xdr:colOff>
      <xdr:row>37</xdr:row>
      <xdr:rowOff>49555</xdr:rowOff>
    </xdr:to>
    <xdr:sp macro="" textlink="">
      <xdr:nvSpPr>
        <xdr:cNvPr id="135" name="円/楕円 134"/>
        <xdr:cNvSpPr/>
      </xdr:nvSpPr>
      <xdr:spPr bwMode="auto">
        <a:xfrm>
          <a:off x="4953000" y="7072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34332</xdr:rowOff>
    </xdr:from>
    <xdr:ext cx="736600" cy="259045"/>
    <xdr:sp macro="" textlink="">
      <xdr:nvSpPr>
        <xdr:cNvPr id="136" name="テキスト ボックス 135"/>
        <xdr:cNvSpPr txBox="1"/>
      </xdr:nvSpPr>
      <xdr:spPr>
        <a:xfrm>
          <a:off x="4622800" y="7159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45263</xdr:rowOff>
    </xdr:from>
    <xdr:to>
      <xdr:col>3</xdr:col>
      <xdr:colOff>955675</xdr:colOff>
      <xdr:row>37</xdr:row>
      <xdr:rowOff>146863</xdr:rowOff>
    </xdr:to>
    <xdr:sp macro="" textlink="">
      <xdr:nvSpPr>
        <xdr:cNvPr id="137" name="円/楕円 136"/>
        <xdr:cNvSpPr/>
      </xdr:nvSpPr>
      <xdr:spPr bwMode="auto">
        <a:xfrm>
          <a:off x="4254500" y="716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131640</xdr:rowOff>
    </xdr:from>
    <xdr:ext cx="762000" cy="259045"/>
    <xdr:sp macro="" textlink="">
      <xdr:nvSpPr>
        <xdr:cNvPr id="138" name="テキスト ボックス 137"/>
        <xdr:cNvSpPr txBox="1"/>
      </xdr:nvSpPr>
      <xdr:spPr>
        <a:xfrm>
          <a:off x="3924300" y="72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149085</xdr:rowOff>
    </xdr:from>
    <xdr:to>
      <xdr:col>3</xdr:col>
      <xdr:colOff>257175</xdr:colOff>
      <xdr:row>37</xdr:row>
      <xdr:rowOff>79235</xdr:rowOff>
    </xdr:to>
    <xdr:sp macro="" textlink="">
      <xdr:nvSpPr>
        <xdr:cNvPr id="139" name="円/楕円 138"/>
        <xdr:cNvSpPr/>
      </xdr:nvSpPr>
      <xdr:spPr bwMode="auto">
        <a:xfrm>
          <a:off x="3556000" y="710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64012</xdr:rowOff>
    </xdr:from>
    <xdr:ext cx="762000" cy="259045"/>
    <xdr:sp macro="" textlink="">
      <xdr:nvSpPr>
        <xdr:cNvPr id="140" name="テキスト ボックス 139"/>
        <xdr:cNvSpPr txBox="1"/>
      </xdr:nvSpPr>
      <xdr:spPr>
        <a:xfrm>
          <a:off x="3225800" y="71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129654</xdr:rowOff>
    </xdr:from>
    <xdr:to>
      <xdr:col>2</xdr:col>
      <xdr:colOff>692150</xdr:colOff>
      <xdr:row>37</xdr:row>
      <xdr:rowOff>59804</xdr:rowOff>
    </xdr:to>
    <xdr:sp macro="" textlink="">
      <xdr:nvSpPr>
        <xdr:cNvPr id="141" name="円/楕円 140"/>
        <xdr:cNvSpPr/>
      </xdr:nvSpPr>
      <xdr:spPr bwMode="auto">
        <a:xfrm>
          <a:off x="2857500" y="708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44581</xdr:rowOff>
    </xdr:from>
    <xdr:ext cx="762000" cy="259045"/>
    <xdr:sp macro="" textlink="">
      <xdr:nvSpPr>
        <xdr:cNvPr id="142" name="テキスト ボックス 141"/>
        <xdr:cNvSpPr txBox="1"/>
      </xdr:nvSpPr>
      <xdr:spPr>
        <a:xfrm>
          <a:off x="2527300" y="716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26410</xdr:rowOff>
    </xdr:from>
    <xdr:to>
      <xdr:col>6</xdr:col>
      <xdr:colOff>511175</xdr:colOff>
      <xdr:row>38</xdr:row>
      <xdr:rowOff>66263</xdr:rowOff>
    </xdr:to>
    <xdr:cxnSp macro="">
      <xdr:nvCxnSpPr>
        <xdr:cNvPr id="61" name="直線コネクタ 60"/>
        <xdr:cNvCxnSpPr/>
      </xdr:nvCxnSpPr>
      <xdr:spPr>
        <a:xfrm>
          <a:off x="3797300" y="6541510"/>
          <a:ext cx="8382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577</xdr:rowOff>
    </xdr:from>
    <xdr:to>
      <xdr:col>5</xdr:col>
      <xdr:colOff>358775</xdr:colOff>
      <xdr:row>38</xdr:row>
      <xdr:rowOff>26410</xdr:rowOff>
    </xdr:to>
    <xdr:cxnSp macro="">
      <xdr:nvCxnSpPr>
        <xdr:cNvPr id="64" name="直線コネクタ 63"/>
        <xdr:cNvCxnSpPr/>
      </xdr:nvCxnSpPr>
      <xdr:spPr>
        <a:xfrm>
          <a:off x="2908300" y="6515677"/>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577</xdr:rowOff>
    </xdr:from>
    <xdr:to>
      <xdr:col>4</xdr:col>
      <xdr:colOff>155575</xdr:colOff>
      <xdr:row>38</xdr:row>
      <xdr:rowOff>54584</xdr:rowOff>
    </xdr:to>
    <xdr:cxnSp macro="">
      <xdr:nvCxnSpPr>
        <xdr:cNvPr id="67" name="直線コネクタ 66"/>
        <xdr:cNvCxnSpPr/>
      </xdr:nvCxnSpPr>
      <xdr:spPr>
        <a:xfrm flipV="1">
          <a:off x="2019300" y="6515677"/>
          <a:ext cx="889000" cy="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17514</xdr:rowOff>
    </xdr:from>
    <xdr:to>
      <xdr:col>2</xdr:col>
      <xdr:colOff>638175</xdr:colOff>
      <xdr:row>38</xdr:row>
      <xdr:rowOff>54584</xdr:rowOff>
    </xdr:to>
    <xdr:cxnSp macro="">
      <xdr:nvCxnSpPr>
        <xdr:cNvPr id="70" name="直線コネクタ 69"/>
        <xdr:cNvCxnSpPr/>
      </xdr:nvCxnSpPr>
      <xdr:spPr>
        <a:xfrm>
          <a:off x="1130300" y="6532614"/>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15463</xdr:rowOff>
    </xdr:from>
    <xdr:to>
      <xdr:col>6</xdr:col>
      <xdr:colOff>561975</xdr:colOff>
      <xdr:row>38</xdr:row>
      <xdr:rowOff>117063</xdr:rowOff>
    </xdr:to>
    <xdr:sp macro="" textlink="">
      <xdr:nvSpPr>
        <xdr:cNvPr id="80" name="円/楕円 79"/>
        <xdr:cNvSpPr/>
      </xdr:nvSpPr>
      <xdr:spPr>
        <a:xfrm>
          <a:off x="4584700" y="6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165340</xdr:rowOff>
    </xdr:from>
    <xdr:ext cx="534377" cy="259045"/>
    <xdr:sp macro="" textlink="">
      <xdr:nvSpPr>
        <xdr:cNvPr id="81" name="人件費該当値テキスト"/>
        <xdr:cNvSpPr txBox="1"/>
      </xdr:nvSpPr>
      <xdr:spPr>
        <a:xfrm>
          <a:off x="4686300" y="650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147060</xdr:rowOff>
    </xdr:from>
    <xdr:to>
      <xdr:col>5</xdr:col>
      <xdr:colOff>409575</xdr:colOff>
      <xdr:row>38</xdr:row>
      <xdr:rowOff>77209</xdr:rowOff>
    </xdr:to>
    <xdr:sp macro="" textlink="">
      <xdr:nvSpPr>
        <xdr:cNvPr id="82" name="円/楕円 81"/>
        <xdr:cNvSpPr/>
      </xdr:nvSpPr>
      <xdr:spPr>
        <a:xfrm>
          <a:off x="3746500" y="6490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68337</xdr:rowOff>
    </xdr:from>
    <xdr:ext cx="534377" cy="259045"/>
    <xdr:sp macro="" textlink="">
      <xdr:nvSpPr>
        <xdr:cNvPr id="83" name="テキスト ボックス 82"/>
        <xdr:cNvSpPr txBox="1"/>
      </xdr:nvSpPr>
      <xdr:spPr>
        <a:xfrm>
          <a:off x="3530111" y="65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121228</xdr:rowOff>
    </xdr:from>
    <xdr:to>
      <xdr:col>4</xdr:col>
      <xdr:colOff>206375</xdr:colOff>
      <xdr:row>38</xdr:row>
      <xdr:rowOff>51378</xdr:rowOff>
    </xdr:to>
    <xdr:sp macro="" textlink="">
      <xdr:nvSpPr>
        <xdr:cNvPr id="84" name="円/楕円 83"/>
        <xdr:cNvSpPr/>
      </xdr:nvSpPr>
      <xdr:spPr>
        <a:xfrm>
          <a:off x="2857500" y="64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42504</xdr:rowOff>
    </xdr:from>
    <xdr:ext cx="534377" cy="259045"/>
    <xdr:sp macro="" textlink="">
      <xdr:nvSpPr>
        <xdr:cNvPr id="85" name="テキスト ボックス 84"/>
        <xdr:cNvSpPr txBox="1"/>
      </xdr:nvSpPr>
      <xdr:spPr>
        <a:xfrm>
          <a:off x="2641111" y="65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3784</xdr:rowOff>
    </xdr:from>
    <xdr:to>
      <xdr:col>3</xdr:col>
      <xdr:colOff>3175</xdr:colOff>
      <xdr:row>38</xdr:row>
      <xdr:rowOff>105384</xdr:rowOff>
    </xdr:to>
    <xdr:sp macro="" textlink="">
      <xdr:nvSpPr>
        <xdr:cNvPr id="86" name="円/楕円 85"/>
        <xdr:cNvSpPr/>
      </xdr:nvSpPr>
      <xdr:spPr>
        <a:xfrm>
          <a:off x="1968500" y="65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96511</xdr:rowOff>
    </xdr:from>
    <xdr:ext cx="534377" cy="259045"/>
    <xdr:sp macro="" textlink="">
      <xdr:nvSpPr>
        <xdr:cNvPr id="87" name="テキスト ボックス 86"/>
        <xdr:cNvSpPr txBox="1"/>
      </xdr:nvSpPr>
      <xdr:spPr>
        <a:xfrm>
          <a:off x="1752111" y="66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138163</xdr:rowOff>
    </xdr:from>
    <xdr:to>
      <xdr:col>1</xdr:col>
      <xdr:colOff>485775</xdr:colOff>
      <xdr:row>38</xdr:row>
      <xdr:rowOff>68314</xdr:rowOff>
    </xdr:to>
    <xdr:sp macro="" textlink="">
      <xdr:nvSpPr>
        <xdr:cNvPr id="88" name="円/楕円 87"/>
        <xdr:cNvSpPr/>
      </xdr:nvSpPr>
      <xdr:spPr>
        <a:xfrm>
          <a:off x="1079500" y="6481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59441</xdr:rowOff>
    </xdr:from>
    <xdr:ext cx="534377" cy="259045"/>
    <xdr:sp macro="" textlink="">
      <xdr:nvSpPr>
        <xdr:cNvPr id="89" name="テキスト ボックス 88"/>
        <xdr:cNvSpPr txBox="1"/>
      </xdr:nvSpPr>
      <xdr:spPr>
        <a:xfrm>
          <a:off x="863111" y="65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87502</xdr:rowOff>
    </xdr:from>
    <xdr:to>
      <xdr:col>6</xdr:col>
      <xdr:colOff>511175</xdr:colOff>
      <xdr:row>57</xdr:row>
      <xdr:rowOff>94624</xdr:rowOff>
    </xdr:to>
    <xdr:cxnSp macro="">
      <xdr:nvCxnSpPr>
        <xdr:cNvPr id="116" name="直線コネクタ 115"/>
        <xdr:cNvCxnSpPr/>
      </xdr:nvCxnSpPr>
      <xdr:spPr>
        <a:xfrm flipV="1">
          <a:off x="3797300" y="9860152"/>
          <a:ext cx="8382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94624</xdr:rowOff>
    </xdr:from>
    <xdr:to>
      <xdr:col>5</xdr:col>
      <xdr:colOff>358775</xdr:colOff>
      <xdr:row>57</xdr:row>
      <xdr:rowOff>95004</xdr:rowOff>
    </xdr:to>
    <xdr:cxnSp macro="">
      <xdr:nvCxnSpPr>
        <xdr:cNvPr id="119" name="直線コネクタ 118"/>
        <xdr:cNvCxnSpPr/>
      </xdr:nvCxnSpPr>
      <xdr:spPr>
        <a:xfrm flipV="1">
          <a:off x="2908300" y="986727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95004</xdr:rowOff>
    </xdr:from>
    <xdr:to>
      <xdr:col>4</xdr:col>
      <xdr:colOff>155575</xdr:colOff>
      <xdr:row>57</xdr:row>
      <xdr:rowOff>101963</xdr:rowOff>
    </xdr:to>
    <xdr:cxnSp macro="">
      <xdr:nvCxnSpPr>
        <xdr:cNvPr id="122" name="直線コネクタ 121"/>
        <xdr:cNvCxnSpPr/>
      </xdr:nvCxnSpPr>
      <xdr:spPr>
        <a:xfrm flipV="1">
          <a:off x="2019300" y="9867654"/>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95324</xdr:rowOff>
    </xdr:from>
    <xdr:to>
      <xdr:col>2</xdr:col>
      <xdr:colOff>638175</xdr:colOff>
      <xdr:row>57</xdr:row>
      <xdr:rowOff>101963</xdr:rowOff>
    </xdr:to>
    <xdr:cxnSp macro="">
      <xdr:nvCxnSpPr>
        <xdr:cNvPr id="125" name="直線コネクタ 124"/>
        <xdr:cNvCxnSpPr/>
      </xdr:nvCxnSpPr>
      <xdr:spPr>
        <a:xfrm>
          <a:off x="1130300" y="9867974"/>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36702</xdr:rowOff>
    </xdr:from>
    <xdr:to>
      <xdr:col>6</xdr:col>
      <xdr:colOff>561975</xdr:colOff>
      <xdr:row>57</xdr:row>
      <xdr:rowOff>138302</xdr:rowOff>
    </xdr:to>
    <xdr:sp macro="" textlink="">
      <xdr:nvSpPr>
        <xdr:cNvPr id="135" name="円/楕円 134"/>
        <xdr:cNvSpPr/>
      </xdr:nvSpPr>
      <xdr:spPr>
        <a:xfrm>
          <a:off x="4584700" y="98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48,917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43824</xdr:rowOff>
    </xdr:from>
    <xdr:to>
      <xdr:col>5</xdr:col>
      <xdr:colOff>409575</xdr:colOff>
      <xdr:row>57</xdr:row>
      <xdr:rowOff>145424</xdr:rowOff>
    </xdr:to>
    <xdr:sp macro="" textlink="">
      <xdr:nvSpPr>
        <xdr:cNvPr id="137" name="円/楕円 136"/>
        <xdr:cNvSpPr/>
      </xdr:nvSpPr>
      <xdr:spPr>
        <a:xfrm>
          <a:off x="3746500" y="981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136551</xdr:rowOff>
    </xdr:from>
    <xdr:ext cx="534377" cy="259045"/>
    <xdr:sp macro="" textlink="">
      <xdr:nvSpPr>
        <xdr:cNvPr id="138" name="テキスト ボックス 137"/>
        <xdr:cNvSpPr txBox="1"/>
      </xdr:nvSpPr>
      <xdr:spPr>
        <a:xfrm>
          <a:off x="3530111" y="99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44204</xdr:rowOff>
    </xdr:from>
    <xdr:to>
      <xdr:col>4</xdr:col>
      <xdr:colOff>206375</xdr:colOff>
      <xdr:row>57</xdr:row>
      <xdr:rowOff>145804</xdr:rowOff>
    </xdr:to>
    <xdr:sp macro="" textlink="">
      <xdr:nvSpPr>
        <xdr:cNvPr id="139" name="円/楕円 138"/>
        <xdr:cNvSpPr/>
      </xdr:nvSpPr>
      <xdr:spPr>
        <a:xfrm>
          <a:off x="2857500" y="9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136931</xdr:rowOff>
    </xdr:from>
    <xdr:ext cx="534377" cy="259045"/>
    <xdr:sp macro="" textlink="">
      <xdr:nvSpPr>
        <xdr:cNvPr id="140" name="テキスト ボックス 139"/>
        <xdr:cNvSpPr txBox="1"/>
      </xdr:nvSpPr>
      <xdr:spPr>
        <a:xfrm>
          <a:off x="2641111" y="99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51163</xdr:rowOff>
    </xdr:from>
    <xdr:to>
      <xdr:col>3</xdr:col>
      <xdr:colOff>3175</xdr:colOff>
      <xdr:row>57</xdr:row>
      <xdr:rowOff>152763</xdr:rowOff>
    </xdr:to>
    <xdr:sp macro="" textlink="">
      <xdr:nvSpPr>
        <xdr:cNvPr id="141" name="円/楕円 140"/>
        <xdr:cNvSpPr/>
      </xdr:nvSpPr>
      <xdr:spPr>
        <a:xfrm>
          <a:off x="1968500" y="98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143890</xdr:rowOff>
    </xdr:from>
    <xdr:ext cx="534377" cy="259045"/>
    <xdr:sp macro="" textlink="">
      <xdr:nvSpPr>
        <xdr:cNvPr id="142" name="テキスト ボックス 141"/>
        <xdr:cNvSpPr txBox="1"/>
      </xdr:nvSpPr>
      <xdr:spPr>
        <a:xfrm>
          <a:off x="1752111" y="99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44524</xdr:rowOff>
    </xdr:from>
    <xdr:to>
      <xdr:col>1</xdr:col>
      <xdr:colOff>485775</xdr:colOff>
      <xdr:row>57</xdr:row>
      <xdr:rowOff>146124</xdr:rowOff>
    </xdr:to>
    <xdr:sp macro="" textlink="">
      <xdr:nvSpPr>
        <xdr:cNvPr id="143" name="円/楕円 142"/>
        <xdr:cNvSpPr/>
      </xdr:nvSpPr>
      <xdr:spPr>
        <a:xfrm>
          <a:off x="1079500" y="98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137251</xdr:rowOff>
    </xdr:from>
    <xdr:ext cx="534377" cy="259045"/>
    <xdr:sp macro="" textlink="">
      <xdr:nvSpPr>
        <xdr:cNvPr id="144" name="テキスト ボックス 143"/>
        <xdr:cNvSpPr txBox="1"/>
      </xdr:nvSpPr>
      <xdr:spPr>
        <a:xfrm>
          <a:off x="863111" y="990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63043</xdr:rowOff>
    </xdr:from>
    <xdr:to>
      <xdr:col>6</xdr:col>
      <xdr:colOff>511175</xdr:colOff>
      <xdr:row>78</xdr:row>
      <xdr:rowOff>67233</xdr:rowOff>
    </xdr:to>
    <xdr:cxnSp macro="">
      <xdr:nvCxnSpPr>
        <xdr:cNvPr id="173" name="直線コネクタ 172"/>
        <xdr:cNvCxnSpPr/>
      </xdr:nvCxnSpPr>
      <xdr:spPr>
        <a:xfrm>
          <a:off x="3797300" y="13436143"/>
          <a:ext cx="8382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63043</xdr:rowOff>
    </xdr:from>
    <xdr:to>
      <xdr:col>5</xdr:col>
      <xdr:colOff>358775</xdr:colOff>
      <xdr:row>78</xdr:row>
      <xdr:rowOff>77293</xdr:rowOff>
    </xdr:to>
    <xdr:cxnSp macro="">
      <xdr:nvCxnSpPr>
        <xdr:cNvPr id="176" name="直線コネクタ 175"/>
        <xdr:cNvCxnSpPr/>
      </xdr:nvCxnSpPr>
      <xdr:spPr>
        <a:xfrm flipV="1">
          <a:off x="2908300" y="13436143"/>
          <a:ext cx="8890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58395</xdr:rowOff>
    </xdr:from>
    <xdr:to>
      <xdr:col>4</xdr:col>
      <xdr:colOff>155575</xdr:colOff>
      <xdr:row>78</xdr:row>
      <xdr:rowOff>77293</xdr:rowOff>
    </xdr:to>
    <xdr:cxnSp macro="">
      <xdr:nvCxnSpPr>
        <xdr:cNvPr id="179" name="直線コネクタ 178"/>
        <xdr:cNvCxnSpPr/>
      </xdr:nvCxnSpPr>
      <xdr:spPr>
        <a:xfrm>
          <a:off x="2019300" y="13431495"/>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40182</xdr:rowOff>
    </xdr:from>
    <xdr:to>
      <xdr:col>2</xdr:col>
      <xdr:colOff>638175</xdr:colOff>
      <xdr:row>78</xdr:row>
      <xdr:rowOff>58395</xdr:rowOff>
    </xdr:to>
    <xdr:cxnSp macro="">
      <xdr:nvCxnSpPr>
        <xdr:cNvPr id="182" name="直線コネクタ 181"/>
        <xdr:cNvCxnSpPr/>
      </xdr:nvCxnSpPr>
      <xdr:spPr>
        <a:xfrm>
          <a:off x="1130300" y="13413282"/>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16433</xdr:rowOff>
    </xdr:from>
    <xdr:to>
      <xdr:col>6</xdr:col>
      <xdr:colOff>561975</xdr:colOff>
      <xdr:row>78</xdr:row>
      <xdr:rowOff>118033</xdr:rowOff>
    </xdr:to>
    <xdr:sp macro="" textlink="">
      <xdr:nvSpPr>
        <xdr:cNvPr id="192" name="円/楕円 191"/>
        <xdr:cNvSpPr/>
      </xdr:nvSpPr>
      <xdr:spPr>
        <a:xfrm>
          <a:off x="45847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102810</xdr:rowOff>
    </xdr:from>
    <xdr:ext cx="469744" cy="259045"/>
    <xdr:sp macro="" textlink="">
      <xdr:nvSpPr>
        <xdr:cNvPr id="193" name="維持補修費該当値テキスト"/>
        <xdr:cNvSpPr txBox="1"/>
      </xdr:nvSpPr>
      <xdr:spPr>
        <a:xfrm>
          <a:off x="4686300" y="1330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12243</xdr:rowOff>
    </xdr:from>
    <xdr:to>
      <xdr:col>5</xdr:col>
      <xdr:colOff>409575</xdr:colOff>
      <xdr:row>78</xdr:row>
      <xdr:rowOff>113843</xdr:rowOff>
    </xdr:to>
    <xdr:sp macro="" textlink="">
      <xdr:nvSpPr>
        <xdr:cNvPr id="194" name="円/楕円 193"/>
        <xdr:cNvSpPr/>
      </xdr:nvSpPr>
      <xdr:spPr>
        <a:xfrm>
          <a:off x="37465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104970</xdr:rowOff>
    </xdr:from>
    <xdr:ext cx="469744" cy="259045"/>
    <xdr:sp macro="" textlink="">
      <xdr:nvSpPr>
        <xdr:cNvPr id="195" name="テキスト ボックス 194"/>
        <xdr:cNvSpPr txBox="1"/>
      </xdr:nvSpPr>
      <xdr:spPr>
        <a:xfrm>
          <a:off x="3562427" y="134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26493</xdr:rowOff>
    </xdr:from>
    <xdr:to>
      <xdr:col>4</xdr:col>
      <xdr:colOff>206375</xdr:colOff>
      <xdr:row>78</xdr:row>
      <xdr:rowOff>128093</xdr:rowOff>
    </xdr:to>
    <xdr:sp macro="" textlink="">
      <xdr:nvSpPr>
        <xdr:cNvPr id="196" name="円/楕円 195"/>
        <xdr:cNvSpPr/>
      </xdr:nvSpPr>
      <xdr:spPr>
        <a:xfrm>
          <a:off x="2857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119220</xdr:rowOff>
    </xdr:from>
    <xdr:ext cx="469744" cy="259045"/>
    <xdr:sp macro="" textlink="">
      <xdr:nvSpPr>
        <xdr:cNvPr id="197" name="テキスト ボックス 196"/>
        <xdr:cNvSpPr txBox="1"/>
      </xdr:nvSpPr>
      <xdr:spPr>
        <a:xfrm>
          <a:off x="2673427"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7595</xdr:rowOff>
    </xdr:from>
    <xdr:to>
      <xdr:col>3</xdr:col>
      <xdr:colOff>3175</xdr:colOff>
      <xdr:row>78</xdr:row>
      <xdr:rowOff>109195</xdr:rowOff>
    </xdr:to>
    <xdr:sp macro="" textlink="">
      <xdr:nvSpPr>
        <xdr:cNvPr id="198" name="円/楕円 197"/>
        <xdr:cNvSpPr/>
      </xdr:nvSpPr>
      <xdr:spPr>
        <a:xfrm>
          <a:off x="1968500" y="133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100322</xdr:rowOff>
    </xdr:from>
    <xdr:ext cx="469744" cy="259045"/>
    <xdr:sp macro="" textlink="">
      <xdr:nvSpPr>
        <xdr:cNvPr id="199" name="テキスト ボックス 198"/>
        <xdr:cNvSpPr txBox="1"/>
      </xdr:nvSpPr>
      <xdr:spPr>
        <a:xfrm>
          <a:off x="1784427" y="134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160832</xdr:rowOff>
    </xdr:from>
    <xdr:to>
      <xdr:col>1</xdr:col>
      <xdr:colOff>485775</xdr:colOff>
      <xdr:row>78</xdr:row>
      <xdr:rowOff>90982</xdr:rowOff>
    </xdr:to>
    <xdr:sp macro="" textlink="">
      <xdr:nvSpPr>
        <xdr:cNvPr id="200" name="円/楕円 199"/>
        <xdr:cNvSpPr/>
      </xdr:nvSpPr>
      <xdr:spPr>
        <a:xfrm>
          <a:off x="1079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82109</xdr:rowOff>
    </xdr:from>
    <xdr:ext cx="469744" cy="259045"/>
    <xdr:sp macro="" textlink="">
      <xdr:nvSpPr>
        <xdr:cNvPr id="201" name="テキスト ボックス 200"/>
        <xdr:cNvSpPr txBox="1"/>
      </xdr:nvSpPr>
      <xdr:spPr>
        <a:xfrm>
          <a:off x="895427" y="134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107125</xdr:rowOff>
    </xdr:from>
    <xdr:to>
      <xdr:col>6</xdr:col>
      <xdr:colOff>511175</xdr:colOff>
      <xdr:row>97</xdr:row>
      <xdr:rowOff>38315</xdr:rowOff>
    </xdr:to>
    <xdr:cxnSp macro="">
      <xdr:nvCxnSpPr>
        <xdr:cNvPr id="231" name="直線コネクタ 230"/>
        <xdr:cNvCxnSpPr/>
      </xdr:nvCxnSpPr>
      <xdr:spPr>
        <a:xfrm flipV="1">
          <a:off x="3797300" y="16566325"/>
          <a:ext cx="838200" cy="10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38315</xdr:rowOff>
    </xdr:from>
    <xdr:to>
      <xdr:col>5</xdr:col>
      <xdr:colOff>358775</xdr:colOff>
      <xdr:row>97</xdr:row>
      <xdr:rowOff>79006</xdr:rowOff>
    </xdr:to>
    <xdr:cxnSp macro="">
      <xdr:nvCxnSpPr>
        <xdr:cNvPr id="234" name="直線コネクタ 233"/>
        <xdr:cNvCxnSpPr/>
      </xdr:nvCxnSpPr>
      <xdr:spPr>
        <a:xfrm flipV="1">
          <a:off x="2908300" y="16668965"/>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79006</xdr:rowOff>
    </xdr:from>
    <xdr:to>
      <xdr:col>4</xdr:col>
      <xdr:colOff>155575</xdr:colOff>
      <xdr:row>97</xdr:row>
      <xdr:rowOff>169056</xdr:rowOff>
    </xdr:to>
    <xdr:cxnSp macro="">
      <xdr:nvCxnSpPr>
        <xdr:cNvPr id="237" name="直線コネクタ 236"/>
        <xdr:cNvCxnSpPr/>
      </xdr:nvCxnSpPr>
      <xdr:spPr>
        <a:xfrm flipV="1">
          <a:off x="2019300" y="16709656"/>
          <a:ext cx="889000" cy="9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169056</xdr:rowOff>
    </xdr:from>
    <xdr:to>
      <xdr:col>2</xdr:col>
      <xdr:colOff>638175</xdr:colOff>
      <xdr:row>98</xdr:row>
      <xdr:rowOff>30829</xdr:rowOff>
    </xdr:to>
    <xdr:cxnSp macro="">
      <xdr:nvCxnSpPr>
        <xdr:cNvPr id="240" name="直線コネクタ 239"/>
        <xdr:cNvCxnSpPr/>
      </xdr:nvCxnSpPr>
      <xdr:spPr>
        <a:xfrm flipV="1">
          <a:off x="1130300" y="16799706"/>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56325</xdr:rowOff>
    </xdr:from>
    <xdr:to>
      <xdr:col>6</xdr:col>
      <xdr:colOff>561975</xdr:colOff>
      <xdr:row>96</xdr:row>
      <xdr:rowOff>157925</xdr:rowOff>
    </xdr:to>
    <xdr:sp macro="" textlink="">
      <xdr:nvSpPr>
        <xdr:cNvPr id="250" name="円/楕円 249"/>
        <xdr:cNvSpPr/>
      </xdr:nvSpPr>
      <xdr:spPr>
        <a:xfrm>
          <a:off x="4584700" y="165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34752</xdr:rowOff>
    </xdr:from>
    <xdr:ext cx="534377" cy="259045"/>
    <xdr:sp macro="" textlink="">
      <xdr:nvSpPr>
        <xdr:cNvPr id="251" name="扶助費該当値テキスト"/>
        <xdr:cNvSpPr txBox="1"/>
      </xdr:nvSpPr>
      <xdr:spPr>
        <a:xfrm>
          <a:off x="4686300" y="164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158965</xdr:rowOff>
    </xdr:from>
    <xdr:to>
      <xdr:col>5</xdr:col>
      <xdr:colOff>409575</xdr:colOff>
      <xdr:row>97</xdr:row>
      <xdr:rowOff>89115</xdr:rowOff>
    </xdr:to>
    <xdr:sp macro="" textlink="">
      <xdr:nvSpPr>
        <xdr:cNvPr id="252" name="円/楕円 251"/>
        <xdr:cNvSpPr/>
      </xdr:nvSpPr>
      <xdr:spPr>
        <a:xfrm>
          <a:off x="3746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80242</xdr:rowOff>
    </xdr:from>
    <xdr:ext cx="534377" cy="259045"/>
    <xdr:sp macro="" textlink="">
      <xdr:nvSpPr>
        <xdr:cNvPr id="253" name="テキスト ボックス 252"/>
        <xdr:cNvSpPr txBox="1"/>
      </xdr:nvSpPr>
      <xdr:spPr>
        <a:xfrm>
          <a:off x="3530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28206</xdr:rowOff>
    </xdr:from>
    <xdr:to>
      <xdr:col>4</xdr:col>
      <xdr:colOff>206375</xdr:colOff>
      <xdr:row>97</xdr:row>
      <xdr:rowOff>129806</xdr:rowOff>
    </xdr:to>
    <xdr:sp macro="" textlink="">
      <xdr:nvSpPr>
        <xdr:cNvPr id="254" name="円/楕円 253"/>
        <xdr:cNvSpPr/>
      </xdr:nvSpPr>
      <xdr:spPr>
        <a:xfrm>
          <a:off x="2857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120933</xdr:rowOff>
    </xdr:from>
    <xdr:ext cx="534377" cy="259045"/>
    <xdr:sp macro="" textlink="">
      <xdr:nvSpPr>
        <xdr:cNvPr id="255" name="テキスト ボックス 254"/>
        <xdr:cNvSpPr txBox="1"/>
      </xdr:nvSpPr>
      <xdr:spPr>
        <a:xfrm>
          <a:off x="2641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118256</xdr:rowOff>
    </xdr:from>
    <xdr:to>
      <xdr:col>3</xdr:col>
      <xdr:colOff>3175</xdr:colOff>
      <xdr:row>98</xdr:row>
      <xdr:rowOff>48406</xdr:rowOff>
    </xdr:to>
    <xdr:sp macro="" textlink="">
      <xdr:nvSpPr>
        <xdr:cNvPr id="256" name="円/楕円 255"/>
        <xdr:cNvSpPr/>
      </xdr:nvSpPr>
      <xdr:spPr>
        <a:xfrm>
          <a:off x="1968500" y="167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64933</xdr:rowOff>
    </xdr:from>
    <xdr:ext cx="534377" cy="259045"/>
    <xdr:sp macro="" textlink="">
      <xdr:nvSpPr>
        <xdr:cNvPr id="257" name="テキスト ボックス 256"/>
        <xdr:cNvSpPr txBox="1"/>
      </xdr:nvSpPr>
      <xdr:spPr>
        <a:xfrm>
          <a:off x="1752111" y="165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151479</xdr:rowOff>
    </xdr:from>
    <xdr:to>
      <xdr:col>1</xdr:col>
      <xdr:colOff>485775</xdr:colOff>
      <xdr:row>98</xdr:row>
      <xdr:rowOff>81629</xdr:rowOff>
    </xdr:to>
    <xdr:sp macro="" textlink="">
      <xdr:nvSpPr>
        <xdr:cNvPr id="258" name="円/楕円 257"/>
        <xdr:cNvSpPr/>
      </xdr:nvSpPr>
      <xdr:spPr>
        <a:xfrm>
          <a:off x="1079500" y="167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72756</xdr:rowOff>
    </xdr:from>
    <xdr:ext cx="534377" cy="259045"/>
    <xdr:sp macro="" textlink="">
      <xdr:nvSpPr>
        <xdr:cNvPr id="259" name="テキスト ボックス 258"/>
        <xdr:cNvSpPr txBox="1"/>
      </xdr:nvSpPr>
      <xdr:spPr>
        <a:xfrm>
          <a:off x="863111" y="168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14455</xdr:rowOff>
    </xdr:from>
    <xdr:to>
      <xdr:col>15</xdr:col>
      <xdr:colOff>180975</xdr:colOff>
      <xdr:row>38</xdr:row>
      <xdr:rowOff>21925</xdr:rowOff>
    </xdr:to>
    <xdr:cxnSp macro="">
      <xdr:nvCxnSpPr>
        <xdr:cNvPr id="286" name="直線コネクタ 285"/>
        <xdr:cNvCxnSpPr/>
      </xdr:nvCxnSpPr>
      <xdr:spPr>
        <a:xfrm>
          <a:off x="9639300" y="6529555"/>
          <a:ext cx="8382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5069</xdr:rowOff>
    </xdr:from>
    <xdr:to>
      <xdr:col>14</xdr:col>
      <xdr:colOff>28575</xdr:colOff>
      <xdr:row>38</xdr:row>
      <xdr:rowOff>14455</xdr:rowOff>
    </xdr:to>
    <xdr:cxnSp macro="">
      <xdr:nvCxnSpPr>
        <xdr:cNvPr id="289" name="直線コネクタ 288"/>
        <xdr:cNvCxnSpPr/>
      </xdr:nvCxnSpPr>
      <xdr:spPr>
        <a:xfrm>
          <a:off x="8750300" y="6520169"/>
          <a:ext cx="8890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5069</xdr:rowOff>
    </xdr:from>
    <xdr:to>
      <xdr:col>12</xdr:col>
      <xdr:colOff>511175</xdr:colOff>
      <xdr:row>38</xdr:row>
      <xdr:rowOff>19804</xdr:rowOff>
    </xdr:to>
    <xdr:cxnSp macro="">
      <xdr:nvCxnSpPr>
        <xdr:cNvPr id="292" name="直線コネクタ 291"/>
        <xdr:cNvCxnSpPr/>
      </xdr:nvCxnSpPr>
      <xdr:spPr>
        <a:xfrm flipV="1">
          <a:off x="7861300" y="6520169"/>
          <a:ext cx="8890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19804</xdr:rowOff>
    </xdr:from>
    <xdr:to>
      <xdr:col>11</xdr:col>
      <xdr:colOff>307975</xdr:colOff>
      <xdr:row>38</xdr:row>
      <xdr:rowOff>19836</xdr:rowOff>
    </xdr:to>
    <xdr:cxnSp macro="">
      <xdr:nvCxnSpPr>
        <xdr:cNvPr id="295" name="直線コネクタ 294"/>
        <xdr:cNvCxnSpPr/>
      </xdr:nvCxnSpPr>
      <xdr:spPr>
        <a:xfrm flipV="1">
          <a:off x="6972300" y="6534904"/>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142575</xdr:rowOff>
    </xdr:from>
    <xdr:to>
      <xdr:col>15</xdr:col>
      <xdr:colOff>231775</xdr:colOff>
      <xdr:row>38</xdr:row>
      <xdr:rowOff>72726</xdr:rowOff>
    </xdr:to>
    <xdr:sp macro="" textlink="">
      <xdr:nvSpPr>
        <xdr:cNvPr id="305" name="円/楕円 304"/>
        <xdr:cNvSpPr/>
      </xdr:nvSpPr>
      <xdr:spPr>
        <a:xfrm>
          <a:off x="10426700" y="6486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57502</xdr:rowOff>
    </xdr:from>
    <xdr:ext cx="534377" cy="259045"/>
    <xdr:sp macro="" textlink="">
      <xdr:nvSpPr>
        <xdr:cNvPr id="306" name="補助費等該当値テキスト"/>
        <xdr:cNvSpPr txBox="1"/>
      </xdr:nvSpPr>
      <xdr:spPr>
        <a:xfrm>
          <a:off x="10528300" y="640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135105</xdr:rowOff>
    </xdr:from>
    <xdr:to>
      <xdr:col>14</xdr:col>
      <xdr:colOff>79375</xdr:colOff>
      <xdr:row>38</xdr:row>
      <xdr:rowOff>65255</xdr:rowOff>
    </xdr:to>
    <xdr:sp macro="" textlink="">
      <xdr:nvSpPr>
        <xdr:cNvPr id="307" name="円/楕円 306"/>
        <xdr:cNvSpPr/>
      </xdr:nvSpPr>
      <xdr:spPr>
        <a:xfrm>
          <a:off x="9588500" y="64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56382</xdr:rowOff>
    </xdr:from>
    <xdr:ext cx="534377" cy="259045"/>
    <xdr:sp macro="" textlink="">
      <xdr:nvSpPr>
        <xdr:cNvPr id="308" name="テキスト ボックス 307"/>
        <xdr:cNvSpPr txBox="1"/>
      </xdr:nvSpPr>
      <xdr:spPr>
        <a:xfrm>
          <a:off x="9372111" y="657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125718</xdr:rowOff>
    </xdr:from>
    <xdr:to>
      <xdr:col>12</xdr:col>
      <xdr:colOff>561975</xdr:colOff>
      <xdr:row>38</xdr:row>
      <xdr:rowOff>55868</xdr:rowOff>
    </xdr:to>
    <xdr:sp macro="" textlink="">
      <xdr:nvSpPr>
        <xdr:cNvPr id="309" name="円/楕円 308"/>
        <xdr:cNvSpPr/>
      </xdr:nvSpPr>
      <xdr:spPr>
        <a:xfrm>
          <a:off x="8699500" y="646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46996</xdr:rowOff>
    </xdr:from>
    <xdr:ext cx="534377" cy="259045"/>
    <xdr:sp macro="" textlink="">
      <xdr:nvSpPr>
        <xdr:cNvPr id="310" name="テキスト ボックス 309"/>
        <xdr:cNvSpPr txBox="1"/>
      </xdr:nvSpPr>
      <xdr:spPr>
        <a:xfrm>
          <a:off x="8483111" y="656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140454</xdr:rowOff>
    </xdr:from>
    <xdr:to>
      <xdr:col>11</xdr:col>
      <xdr:colOff>358775</xdr:colOff>
      <xdr:row>38</xdr:row>
      <xdr:rowOff>70603</xdr:rowOff>
    </xdr:to>
    <xdr:sp macro="" textlink="">
      <xdr:nvSpPr>
        <xdr:cNvPr id="311" name="円/楕円 310"/>
        <xdr:cNvSpPr/>
      </xdr:nvSpPr>
      <xdr:spPr>
        <a:xfrm>
          <a:off x="7810500" y="64841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61731</xdr:rowOff>
    </xdr:from>
    <xdr:ext cx="534377" cy="259045"/>
    <xdr:sp macro="" textlink="">
      <xdr:nvSpPr>
        <xdr:cNvPr id="312" name="テキスト ボックス 311"/>
        <xdr:cNvSpPr txBox="1"/>
      </xdr:nvSpPr>
      <xdr:spPr>
        <a:xfrm>
          <a:off x="7594111" y="65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140486</xdr:rowOff>
    </xdr:from>
    <xdr:to>
      <xdr:col>10</xdr:col>
      <xdr:colOff>155575</xdr:colOff>
      <xdr:row>38</xdr:row>
      <xdr:rowOff>70636</xdr:rowOff>
    </xdr:to>
    <xdr:sp macro="" textlink="">
      <xdr:nvSpPr>
        <xdr:cNvPr id="313" name="円/楕円 312"/>
        <xdr:cNvSpPr/>
      </xdr:nvSpPr>
      <xdr:spPr>
        <a:xfrm>
          <a:off x="6921500" y="64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61763</xdr:rowOff>
    </xdr:from>
    <xdr:ext cx="534377" cy="259045"/>
    <xdr:sp macro="" textlink="">
      <xdr:nvSpPr>
        <xdr:cNvPr id="314" name="テキスト ボックス 313"/>
        <xdr:cNvSpPr txBox="1"/>
      </xdr:nvSpPr>
      <xdr:spPr>
        <a:xfrm>
          <a:off x="6705111" y="65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63767</xdr:rowOff>
    </xdr:from>
    <xdr:to>
      <xdr:col>15</xdr:col>
      <xdr:colOff>180975</xdr:colOff>
      <xdr:row>58</xdr:row>
      <xdr:rowOff>6983</xdr:rowOff>
    </xdr:to>
    <xdr:cxnSp macro="">
      <xdr:nvCxnSpPr>
        <xdr:cNvPr id="343" name="直線コネクタ 342"/>
        <xdr:cNvCxnSpPr/>
      </xdr:nvCxnSpPr>
      <xdr:spPr>
        <a:xfrm flipV="1">
          <a:off x="9639300" y="9836417"/>
          <a:ext cx="838200" cy="1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163085</xdr:rowOff>
    </xdr:from>
    <xdr:to>
      <xdr:col>14</xdr:col>
      <xdr:colOff>28575</xdr:colOff>
      <xdr:row>58</xdr:row>
      <xdr:rowOff>6983</xdr:rowOff>
    </xdr:to>
    <xdr:cxnSp macro="">
      <xdr:nvCxnSpPr>
        <xdr:cNvPr id="346" name="直線コネクタ 345"/>
        <xdr:cNvCxnSpPr/>
      </xdr:nvCxnSpPr>
      <xdr:spPr>
        <a:xfrm>
          <a:off x="8750300" y="9764285"/>
          <a:ext cx="8890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163085</xdr:rowOff>
    </xdr:from>
    <xdr:to>
      <xdr:col>12</xdr:col>
      <xdr:colOff>511175</xdr:colOff>
      <xdr:row>57</xdr:row>
      <xdr:rowOff>83266</xdr:rowOff>
    </xdr:to>
    <xdr:cxnSp macro="">
      <xdr:nvCxnSpPr>
        <xdr:cNvPr id="349" name="直線コネクタ 348"/>
        <xdr:cNvCxnSpPr/>
      </xdr:nvCxnSpPr>
      <xdr:spPr>
        <a:xfrm flipV="1">
          <a:off x="7861300" y="9764285"/>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81003</xdr:rowOff>
    </xdr:from>
    <xdr:to>
      <xdr:col>11</xdr:col>
      <xdr:colOff>307975</xdr:colOff>
      <xdr:row>57</xdr:row>
      <xdr:rowOff>83266</xdr:rowOff>
    </xdr:to>
    <xdr:cxnSp macro="">
      <xdr:nvCxnSpPr>
        <xdr:cNvPr id="352" name="直線コネクタ 351"/>
        <xdr:cNvCxnSpPr/>
      </xdr:nvCxnSpPr>
      <xdr:spPr>
        <a:xfrm>
          <a:off x="6972300" y="9853653"/>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12967</xdr:rowOff>
    </xdr:from>
    <xdr:to>
      <xdr:col>15</xdr:col>
      <xdr:colOff>231775</xdr:colOff>
      <xdr:row>57</xdr:row>
      <xdr:rowOff>114567</xdr:rowOff>
    </xdr:to>
    <xdr:sp macro="" textlink="">
      <xdr:nvSpPr>
        <xdr:cNvPr id="362" name="円/楕円 361"/>
        <xdr:cNvSpPr/>
      </xdr:nvSpPr>
      <xdr:spPr>
        <a:xfrm>
          <a:off x="10426700" y="97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162844</xdr:rowOff>
    </xdr:from>
    <xdr:ext cx="534377" cy="259045"/>
    <xdr:sp macro="" textlink="">
      <xdr:nvSpPr>
        <xdr:cNvPr id="363" name="普通建設事業費該当値テキスト"/>
        <xdr:cNvSpPr txBox="1"/>
      </xdr:nvSpPr>
      <xdr:spPr>
        <a:xfrm>
          <a:off x="10528300" y="97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127633</xdr:rowOff>
    </xdr:from>
    <xdr:to>
      <xdr:col>14</xdr:col>
      <xdr:colOff>79375</xdr:colOff>
      <xdr:row>58</xdr:row>
      <xdr:rowOff>57783</xdr:rowOff>
    </xdr:to>
    <xdr:sp macro="" textlink="">
      <xdr:nvSpPr>
        <xdr:cNvPr id="364" name="円/楕円 363"/>
        <xdr:cNvSpPr/>
      </xdr:nvSpPr>
      <xdr:spPr>
        <a:xfrm>
          <a:off x="9588500" y="9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48910</xdr:rowOff>
    </xdr:from>
    <xdr:ext cx="534377" cy="259045"/>
    <xdr:sp macro="" textlink="">
      <xdr:nvSpPr>
        <xdr:cNvPr id="365" name="テキスト ボックス 364"/>
        <xdr:cNvSpPr txBox="1"/>
      </xdr:nvSpPr>
      <xdr:spPr>
        <a:xfrm>
          <a:off x="9372111" y="999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112285</xdr:rowOff>
    </xdr:from>
    <xdr:to>
      <xdr:col>12</xdr:col>
      <xdr:colOff>561975</xdr:colOff>
      <xdr:row>57</xdr:row>
      <xdr:rowOff>42435</xdr:rowOff>
    </xdr:to>
    <xdr:sp macro="" textlink="">
      <xdr:nvSpPr>
        <xdr:cNvPr id="366" name="円/楕円 365"/>
        <xdr:cNvSpPr/>
      </xdr:nvSpPr>
      <xdr:spPr>
        <a:xfrm>
          <a:off x="8699500" y="97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33562</xdr:rowOff>
    </xdr:from>
    <xdr:ext cx="534377" cy="259045"/>
    <xdr:sp macro="" textlink="">
      <xdr:nvSpPr>
        <xdr:cNvPr id="367" name="テキスト ボックス 366"/>
        <xdr:cNvSpPr txBox="1"/>
      </xdr:nvSpPr>
      <xdr:spPr>
        <a:xfrm>
          <a:off x="8483111"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32466</xdr:rowOff>
    </xdr:from>
    <xdr:to>
      <xdr:col>11</xdr:col>
      <xdr:colOff>358775</xdr:colOff>
      <xdr:row>57</xdr:row>
      <xdr:rowOff>134066</xdr:rowOff>
    </xdr:to>
    <xdr:sp macro="" textlink="">
      <xdr:nvSpPr>
        <xdr:cNvPr id="368" name="円/楕円 367"/>
        <xdr:cNvSpPr/>
      </xdr:nvSpPr>
      <xdr:spPr>
        <a:xfrm>
          <a:off x="7810500" y="98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125193</xdr:rowOff>
    </xdr:from>
    <xdr:ext cx="534377" cy="259045"/>
    <xdr:sp macro="" textlink="">
      <xdr:nvSpPr>
        <xdr:cNvPr id="369" name="テキスト ボックス 368"/>
        <xdr:cNvSpPr txBox="1"/>
      </xdr:nvSpPr>
      <xdr:spPr>
        <a:xfrm>
          <a:off x="7594111" y="98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30203</xdr:rowOff>
    </xdr:from>
    <xdr:to>
      <xdr:col>10</xdr:col>
      <xdr:colOff>155575</xdr:colOff>
      <xdr:row>57</xdr:row>
      <xdr:rowOff>131803</xdr:rowOff>
    </xdr:to>
    <xdr:sp macro="" textlink="">
      <xdr:nvSpPr>
        <xdr:cNvPr id="370" name="円/楕円 369"/>
        <xdr:cNvSpPr/>
      </xdr:nvSpPr>
      <xdr:spPr>
        <a:xfrm>
          <a:off x="6921500" y="98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122930</xdr:rowOff>
    </xdr:from>
    <xdr:ext cx="534377" cy="259045"/>
    <xdr:sp macro="" textlink="">
      <xdr:nvSpPr>
        <xdr:cNvPr id="371" name="テキスト ボックス 370"/>
        <xdr:cNvSpPr txBox="1"/>
      </xdr:nvSpPr>
      <xdr:spPr>
        <a:xfrm>
          <a:off x="6705111" y="98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27546</xdr:rowOff>
    </xdr:from>
    <xdr:to>
      <xdr:col>15</xdr:col>
      <xdr:colOff>180975</xdr:colOff>
      <xdr:row>79</xdr:row>
      <xdr:rowOff>10477</xdr:rowOff>
    </xdr:to>
    <xdr:cxnSp macro="">
      <xdr:nvCxnSpPr>
        <xdr:cNvPr id="400" name="直線コネクタ 399"/>
        <xdr:cNvCxnSpPr/>
      </xdr:nvCxnSpPr>
      <xdr:spPr>
        <a:xfrm>
          <a:off x="9639300" y="13400646"/>
          <a:ext cx="838200" cy="1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56731</xdr:rowOff>
    </xdr:from>
    <xdr:to>
      <xdr:col>14</xdr:col>
      <xdr:colOff>28575</xdr:colOff>
      <xdr:row>78</xdr:row>
      <xdr:rowOff>27546</xdr:rowOff>
    </xdr:to>
    <xdr:cxnSp macro="">
      <xdr:nvCxnSpPr>
        <xdr:cNvPr id="403" name="直線コネクタ 402"/>
        <xdr:cNvCxnSpPr/>
      </xdr:nvCxnSpPr>
      <xdr:spPr>
        <a:xfrm>
          <a:off x="8750300" y="13258381"/>
          <a:ext cx="889000" cy="1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131127</xdr:rowOff>
    </xdr:from>
    <xdr:to>
      <xdr:col>15</xdr:col>
      <xdr:colOff>231775</xdr:colOff>
      <xdr:row>79</xdr:row>
      <xdr:rowOff>61277</xdr:rowOff>
    </xdr:to>
    <xdr:sp macro="" textlink="">
      <xdr:nvSpPr>
        <xdr:cNvPr id="413" name="円/楕円 412"/>
        <xdr:cNvSpPr/>
      </xdr:nvSpPr>
      <xdr:spPr>
        <a:xfrm>
          <a:off x="10426700" y="135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46054</xdr:rowOff>
    </xdr:from>
    <xdr:ext cx="469744" cy="259045"/>
    <xdr:sp macro="" textlink="">
      <xdr:nvSpPr>
        <xdr:cNvPr id="414" name="普通建設事業費 （ うち新規整備　）該当値テキスト"/>
        <xdr:cNvSpPr txBox="1"/>
      </xdr:nvSpPr>
      <xdr:spPr>
        <a:xfrm>
          <a:off x="10528300" y="1341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148196</xdr:rowOff>
    </xdr:from>
    <xdr:to>
      <xdr:col>14</xdr:col>
      <xdr:colOff>79375</xdr:colOff>
      <xdr:row>78</xdr:row>
      <xdr:rowOff>78346</xdr:rowOff>
    </xdr:to>
    <xdr:sp macro="" textlink="">
      <xdr:nvSpPr>
        <xdr:cNvPr id="415" name="円/楕円 414"/>
        <xdr:cNvSpPr/>
      </xdr:nvSpPr>
      <xdr:spPr>
        <a:xfrm>
          <a:off x="9588500" y="133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69473</xdr:rowOff>
    </xdr:from>
    <xdr:ext cx="534377" cy="259045"/>
    <xdr:sp macro="" textlink="">
      <xdr:nvSpPr>
        <xdr:cNvPr id="416" name="テキスト ボックス 415"/>
        <xdr:cNvSpPr txBox="1"/>
      </xdr:nvSpPr>
      <xdr:spPr>
        <a:xfrm>
          <a:off x="9372111" y="1344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5931</xdr:rowOff>
    </xdr:from>
    <xdr:to>
      <xdr:col>12</xdr:col>
      <xdr:colOff>561975</xdr:colOff>
      <xdr:row>77</xdr:row>
      <xdr:rowOff>107531</xdr:rowOff>
    </xdr:to>
    <xdr:sp macro="" textlink="">
      <xdr:nvSpPr>
        <xdr:cNvPr id="417" name="円/楕円 416"/>
        <xdr:cNvSpPr/>
      </xdr:nvSpPr>
      <xdr:spPr>
        <a:xfrm>
          <a:off x="8699500" y="132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124058</xdr:rowOff>
    </xdr:from>
    <xdr:ext cx="534377" cy="259045"/>
    <xdr:sp macro="" textlink="">
      <xdr:nvSpPr>
        <xdr:cNvPr id="418" name="テキスト ボックス 417"/>
        <xdr:cNvSpPr txBox="1"/>
      </xdr:nvSpPr>
      <xdr:spPr>
        <a:xfrm>
          <a:off x="8483111" y="1298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60807</xdr:rowOff>
    </xdr:from>
    <xdr:to>
      <xdr:col>15</xdr:col>
      <xdr:colOff>180975</xdr:colOff>
      <xdr:row>98</xdr:row>
      <xdr:rowOff>130175</xdr:rowOff>
    </xdr:to>
    <xdr:cxnSp macro="">
      <xdr:nvCxnSpPr>
        <xdr:cNvPr id="447" name="直線コネクタ 446"/>
        <xdr:cNvCxnSpPr/>
      </xdr:nvCxnSpPr>
      <xdr:spPr>
        <a:xfrm flipV="1">
          <a:off x="9639300" y="16691457"/>
          <a:ext cx="838200" cy="2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4318</xdr:rowOff>
    </xdr:from>
    <xdr:to>
      <xdr:col>14</xdr:col>
      <xdr:colOff>28575</xdr:colOff>
      <xdr:row>98</xdr:row>
      <xdr:rowOff>130175</xdr:rowOff>
    </xdr:to>
    <xdr:cxnSp macro="">
      <xdr:nvCxnSpPr>
        <xdr:cNvPr id="450" name="直線コネクタ 449"/>
        <xdr:cNvCxnSpPr/>
      </xdr:nvCxnSpPr>
      <xdr:spPr>
        <a:xfrm>
          <a:off x="8750300" y="16806418"/>
          <a:ext cx="8890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10007</xdr:rowOff>
    </xdr:from>
    <xdr:to>
      <xdr:col>15</xdr:col>
      <xdr:colOff>231775</xdr:colOff>
      <xdr:row>97</xdr:row>
      <xdr:rowOff>111607</xdr:rowOff>
    </xdr:to>
    <xdr:sp macro="" textlink="">
      <xdr:nvSpPr>
        <xdr:cNvPr id="460" name="円/楕円 459"/>
        <xdr:cNvSpPr/>
      </xdr:nvSpPr>
      <xdr:spPr>
        <a:xfrm>
          <a:off x="10426700" y="166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32884</xdr:rowOff>
    </xdr:from>
    <xdr:ext cx="534377" cy="259045"/>
    <xdr:sp macro="" textlink="">
      <xdr:nvSpPr>
        <xdr:cNvPr id="461" name="普通建設事業費 （ うち更新整備　）該当値テキスト"/>
        <xdr:cNvSpPr txBox="1"/>
      </xdr:nvSpPr>
      <xdr:spPr>
        <a:xfrm>
          <a:off x="10528300" y="164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79375</xdr:rowOff>
    </xdr:from>
    <xdr:to>
      <xdr:col>14</xdr:col>
      <xdr:colOff>79375</xdr:colOff>
      <xdr:row>99</xdr:row>
      <xdr:rowOff>9525</xdr:rowOff>
    </xdr:to>
    <xdr:sp macro="" textlink="">
      <xdr:nvSpPr>
        <xdr:cNvPr id="462" name="円/楕円 461"/>
        <xdr:cNvSpPr/>
      </xdr:nvSpPr>
      <xdr:spPr>
        <a:xfrm>
          <a:off x="9588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652</xdr:rowOff>
    </xdr:from>
    <xdr:ext cx="469744" cy="259045"/>
    <xdr:sp macro="" textlink="">
      <xdr:nvSpPr>
        <xdr:cNvPr id="463" name="テキスト ボックス 462"/>
        <xdr:cNvSpPr txBox="1"/>
      </xdr:nvSpPr>
      <xdr:spPr>
        <a:xfrm>
          <a:off x="9404427" y="169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124968</xdr:rowOff>
    </xdr:from>
    <xdr:to>
      <xdr:col>12</xdr:col>
      <xdr:colOff>561975</xdr:colOff>
      <xdr:row>98</xdr:row>
      <xdr:rowOff>55118</xdr:rowOff>
    </xdr:to>
    <xdr:sp macro="" textlink="">
      <xdr:nvSpPr>
        <xdr:cNvPr id="464" name="円/楕円 463"/>
        <xdr:cNvSpPr/>
      </xdr:nvSpPr>
      <xdr:spPr>
        <a:xfrm>
          <a:off x="8699500" y="167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46245</xdr:rowOff>
    </xdr:from>
    <xdr:ext cx="534377" cy="259045"/>
    <xdr:sp macro="" textlink="">
      <xdr:nvSpPr>
        <xdr:cNvPr id="465" name="テキスト ボックス 464"/>
        <xdr:cNvSpPr txBox="1"/>
      </xdr:nvSpPr>
      <xdr:spPr>
        <a:xfrm>
          <a:off x="8483111" y="168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83941</xdr:rowOff>
    </xdr:from>
    <xdr:to>
      <xdr:col>23</xdr:col>
      <xdr:colOff>517525</xdr:colOff>
      <xdr:row>38</xdr:row>
      <xdr:rowOff>85484</xdr:rowOff>
    </xdr:to>
    <xdr:cxnSp macro="">
      <xdr:nvCxnSpPr>
        <xdr:cNvPr id="494" name="直線コネクタ 493"/>
        <xdr:cNvCxnSpPr/>
      </xdr:nvCxnSpPr>
      <xdr:spPr>
        <a:xfrm>
          <a:off x="15481300" y="6599041"/>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109656</xdr:rowOff>
    </xdr:from>
    <xdr:ext cx="469744" cy="259045"/>
    <xdr:sp macro="" textlink="">
      <xdr:nvSpPr>
        <xdr:cNvPr id="495" name="災害復旧事業費平均値テキスト"/>
        <xdr:cNvSpPr txBox="1"/>
      </xdr:nvSpPr>
      <xdr:spPr>
        <a:xfrm>
          <a:off x="16370300" y="6624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83941</xdr:rowOff>
    </xdr:from>
    <xdr:to>
      <xdr:col>22</xdr:col>
      <xdr:colOff>365125</xdr:colOff>
      <xdr:row>39</xdr:row>
      <xdr:rowOff>42964</xdr:rowOff>
    </xdr:to>
    <xdr:cxnSp macro="">
      <xdr:nvCxnSpPr>
        <xdr:cNvPr id="497" name="直線コネクタ 496"/>
        <xdr:cNvCxnSpPr/>
      </xdr:nvCxnSpPr>
      <xdr:spPr>
        <a:xfrm flipV="1">
          <a:off x="14592300" y="6599041"/>
          <a:ext cx="889000" cy="13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499" name="テキスト ボックス 498"/>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40411</xdr:rowOff>
    </xdr:from>
    <xdr:to>
      <xdr:col>21</xdr:col>
      <xdr:colOff>161925</xdr:colOff>
      <xdr:row>39</xdr:row>
      <xdr:rowOff>42964</xdr:rowOff>
    </xdr:to>
    <xdr:cxnSp macro="">
      <xdr:nvCxnSpPr>
        <xdr:cNvPr id="500" name="直線コネクタ 499"/>
        <xdr:cNvCxnSpPr/>
      </xdr:nvCxnSpPr>
      <xdr:spPr>
        <a:xfrm>
          <a:off x="13703300" y="6726961"/>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40411</xdr:rowOff>
    </xdr:from>
    <xdr:to>
      <xdr:col>19</xdr:col>
      <xdr:colOff>644525</xdr:colOff>
      <xdr:row>39</xdr:row>
      <xdr:rowOff>42926</xdr:rowOff>
    </xdr:to>
    <xdr:cxnSp macro="">
      <xdr:nvCxnSpPr>
        <xdr:cNvPr id="503" name="直線コネクタ 502"/>
        <xdr:cNvCxnSpPr/>
      </xdr:nvCxnSpPr>
      <xdr:spPr>
        <a:xfrm flipV="1">
          <a:off x="12814300" y="672696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34684</xdr:rowOff>
    </xdr:from>
    <xdr:to>
      <xdr:col>23</xdr:col>
      <xdr:colOff>568325</xdr:colOff>
      <xdr:row>38</xdr:row>
      <xdr:rowOff>136284</xdr:rowOff>
    </xdr:to>
    <xdr:sp macro="" textlink="">
      <xdr:nvSpPr>
        <xdr:cNvPr id="513" name="円/楕円 512"/>
        <xdr:cNvSpPr/>
      </xdr:nvSpPr>
      <xdr:spPr>
        <a:xfrm>
          <a:off x="16268700" y="65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57561</xdr:rowOff>
    </xdr:from>
    <xdr:ext cx="469744" cy="259045"/>
    <xdr:sp macro="" textlink="">
      <xdr:nvSpPr>
        <xdr:cNvPr id="514" name="災害復旧事業費該当値テキスト"/>
        <xdr:cNvSpPr txBox="1"/>
      </xdr:nvSpPr>
      <xdr:spPr>
        <a:xfrm>
          <a:off x="16370300"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33141</xdr:rowOff>
    </xdr:from>
    <xdr:to>
      <xdr:col>22</xdr:col>
      <xdr:colOff>415925</xdr:colOff>
      <xdr:row>38</xdr:row>
      <xdr:rowOff>134741</xdr:rowOff>
    </xdr:to>
    <xdr:sp macro="" textlink="">
      <xdr:nvSpPr>
        <xdr:cNvPr id="515" name="円/楕円 514"/>
        <xdr:cNvSpPr/>
      </xdr:nvSpPr>
      <xdr:spPr>
        <a:xfrm>
          <a:off x="15430500" y="65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151268</xdr:rowOff>
    </xdr:from>
    <xdr:ext cx="469744" cy="259045"/>
    <xdr:sp macro="" textlink="">
      <xdr:nvSpPr>
        <xdr:cNvPr id="516" name="テキスト ボックス 515"/>
        <xdr:cNvSpPr txBox="1"/>
      </xdr:nvSpPr>
      <xdr:spPr>
        <a:xfrm>
          <a:off x="15246427" y="632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163614</xdr:rowOff>
    </xdr:from>
    <xdr:to>
      <xdr:col>21</xdr:col>
      <xdr:colOff>212725</xdr:colOff>
      <xdr:row>39</xdr:row>
      <xdr:rowOff>93764</xdr:rowOff>
    </xdr:to>
    <xdr:sp macro="" textlink="">
      <xdr:nvSpPr>
        <xdr:cNvPr id="517" name="円/楕円 516"/>
        <xdr:cNvSpPr/>
      </xdr:nvSpPr>
      <xdr:spPr>
        <a:xfrm>
          <a:off x="14541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84891</xdr:rowOff>
    </xdr:from>
    <xdr:ext cx="313932" cy="259045"/>
    <xdr:sp macro="" textlink="">
      <xdr:nvSpPr>
        <xdr:cNvPr id="518" name="テキスト ボックス 517"/>
        <xdr:cNvSpPr txBox="1"/>
      </xdr:nvSpPr>
      <xdr:spPr>
        <a:xfrm>
          <a:off x="14435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161061</xdr:rowOff>
    </xdr:from>
    <xdr:to>
      <xdr:col>20</xdr:col>
      <xdr:colOff>9525</xdr:colOff>
      <xdr:row>39</xdr:row>
      <xdr:rowOff>91211</xdr:rowOff>
    </xdr:to>
    <xdr:sp macro="" textlink="">
      <xdr:nvSpPr>
        <xdr:cNvPr id="519" name="円/楕円 518"/>
        <xdr:cNvSpPr/>
      </xdr:nvSpPr>
      <xdr:spPr>
        <a:xfrm>
          <a:off x="13652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82338</xdr:rowOff>
    </xdr:from>
    <xdr:ext cx="378565" cy="259045"/>
    <xdr:sp macro="" textlink="">
      <xdr:nvSpPr>
        <xdr:cNvPr id="520" name="テキスト ボックス 519"/>
        <xdr:cNvSpPr txBox="1"/>
      </xdr:nvSpPr>
      <xdr:spPr>
        <a:xfrm>
          <a:off x="13514017" y="676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163576</xdr:rowOff>
    </xdr:from>
    <xdr:to>
      <xdr:col>18</xdr:col>
      <xdr:colOff>492125</xdr:colOff>
      <xdr:row>39</xdr:row>
      <xdr:rowOff>93726</xdr:rowOff>
    </xdr:to>
    <xdr:sp macro="" textlink="">
      <xdr:nvSpPr>
        <xdr:cNvPr id="521" name="円/楕円 520"/>
        <xdr:cNvSpPr/>
      </xdr:nvSpPr>
      <xdr:spPr>
        <a:xfrm>
          <a:off x="1276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84853</xdr:rowOff>
    </xdr:from>
    <xdr:ext cx="313932" cy="259045"/>
    <xdr:sp macro="" textlink="">
      <xdr:nvSpPr>
        <xdr:cNvPr id="522" name="テキスト ボックス 521"/>
        <xdr:cNvSpPr txBox="1"/>
      </xdr:nvSpPr>
      <xdr:spPr>
        <a:xfrm>
          <a:off x="12657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56598</xdr:rowOff>
    </xdr:from>
    <xdr:to>
      <xdr:col>23</xdr:col>
      <xdr:colOff>517525</xdr:colOff>
      <xdr:row>78</xdr:row>
      <xdr:rowOff>58503</xdr:rowOff>
    </xdr:to>
    <xdr:cxnSp macro="">
      <xdr:nvCxnSpPr>
        <xdr:cNvPr id="602" name="直線コネクタ 601"/>
        <xdr:cNvCxnSpPr/>
      </xdr:nvCxnSpPr>
      <xdr:spPr>
        <a:xfrm>
          <a:off x="15481300" y="1342969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56598</xdr:rowOff>
    </xdr:from>
    <xdr:to>
      <xdr:col>22</xdr:col>
      <xdr:colOff>365125</xdr:colOff>
      <xdr:row>78</xdr:row>
      <xdr:rowOff>65622</xdr:rowOff>
    </xdr:to>
    <xdr:cxnSp macro="">
      <xdr:nvCxnSpPr>
        <xdr:cNvPr id="605" name="直線コネクタ 604"/>
        <xdr:cNvCxnSpPr/>
      </xdr:nvCxnSpPr>
      <xdr:spPr>
        <a:xfrm flipV="1">
          <a:off x="14592300" y="13429698"/>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15691</xdr:rowOff>
    </xdr:from>
    <xdr:to>
      <xdr:col>21</xdr:col>
      <xdr:colOff>161925</xdr:colOff>
      <xdr:row>78</xdr:row>
      <xdr:rowOff>65622</xdr:rowOff>
    </xdr:to>
    <xdr:cxnSp macro="">
      <xdr:nvCxnSpPr>
        <xdr:cNvPr id="608" name="直線コネクタ 607"/>
        <xdr:cNvCxnSpPr/>
      </xdr:nvCxnSpPr>
      <xdr:spPr>
        <a:xfrm>
          <a:off x="13703300" y="13388791"/>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169962</xdr:rowOff>
    </xdr:from>
    <xdr:to>
      <xdr:col>19</xdr:col>
      <xdr:colOff>644525</xdr:colOff>
      <xdr:row>78</xdr:row>
      <xdr:rowOff>15691</xdr:rowOff>
    </xdr:to>
    <xdr:cxnSp macro="">
      <xdr:nvCxnSpPr>
        <xdr:cNvPr id="611" name="直線コネクタ 610"/>
        <xdr:cNvCxnSpPr/>
      </xdr:nvCxnSpPr>
      <xdr:spPr>
        <a:xfrm>
          <a:off x="12814300" y="13371612"/>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7703</xdr:rowOff>
    </xdr:from>
    <xdr:to>
      <xdr:col>23</xdr:col>
      <xdr:colOff>568325</xdr:colOff>
      <xdr:row>78</xdr:row>
      <xdr:rowOff>109303</xdr:rowOff>
    </xdr:to>
    <xdr:sp macro="" textlink="">
      <xdr:nvSpPr>
        <xdr:cNvPr id="621" name="円/楕円 620"/>
        <xdr:cNvSpPr/>
      </xdr:nvSpPr>
      <xdr:spPr>
        <a:xfrm>
          <a:off x="16268700" y="133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94080</xdr:rowOff>
    </xdr:from>
    <xdr:ext cx="534377" cy="259045"/>
    <xdr:sp macro="" textlink="">
      <xdr:nvSpPr>
        <xdr:cNvPr id="622" name="公債費該当値テキスト"/>
        <xdr:cNvSpPr txBox="1"/>
      </xdr:nvSpPr>
      <xdr:spPr>
        <a:xfrm>
          <a:off x="16370300" y="132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5798</xdr:rowOff>
    </xdr:from>
    <xdr:to>
      <xdr:col>22</xdr:col>
      <xdr:colOff>415925</xdr:colOff>
      <xdr:row>78</xdr:row>
      <xdr:rowOff>107398</xdr:rowOff>
    </xdr:to>
    <xdr:sp macro="" textlink="">
      <xdr:nvSpPr>
        <xdr:cNvPr id="623" name="円/楕円 622"/>
        <xdr:cNvSpPr/>
      </xdr:nvSpPr>
      <xdr:spPr>
        <a:xfrm>
          <a:off x="15430500" y="133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98525</xdr:rowOff>
    </xdr:from>
    <xdr:ext cx="534377" cy="259045"/>
    <xdr:sp macro="" textlink="">
      <xdr:nvSpPr>
        <xdr:cNvPr id="624" name="テキスト ボックス 623"/>
        <xdr:cNvSpPr txBox="1"/>
      </xdr:nvSpPr>
      <xdr:spPr>
        <a:xfrm>
          <a:off x="15214111" y="134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14822</xdr:rowOff>
    </xdr:from>
    <xdr:to>
      <xdr:col>21</xdr:col>
      <xdr:colOff>212725</xdr:colOff>
      <xdr:row>78</xdr:row>
      <xdr:rowOff>116422</xdr:rowOff>
    </xdr:to>
    <xdr:sp macro="" textlink="">
      <xdr:nvSpPr>
        <xdr:cNvPr id="625" name="円/楕円 624"/>
        <xdr:cNvSpPr/>
      </xdr:nvSpPr>
      <xdr:spPr>
        <a:xfrm>
          <a:off x="14541500" y="133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107549</xdr:rowOff>
    </xdr:from>
    <xdr:ext cx="534377" cy="259045"/>
    <xdr:sp macro="" textlink="">
      <xdr:nvSpPr>
        <xdr:cNvPr id="626" name="テキスト ボックス 625"/>
        <xdr:cNvSpPr txBox="1"/>
      </xdr:nvSpPr>
      <xdr:spPr>
        <a:xfrm>
          <a:off x="14325111" y="134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136341</xdr:rowOff>
    </xdr:from>
    <xdr:to>
      <xdr:col>20</xdr:col>
      <xdr:colOff>9525</xdr:colOff>
      <xdr:row>78</xdr:row>
      <xdr:rowOff>66491</xdr:rowOff>
    </xdr:to>
    <xdr:sp macro="" textlink="">
      <xdr:nvSpPr>
        <xdr:cNvPr id="627" name="円/楕円 626"/>
        <xdr:cNvSpPr/>
      </xdr:nvSpPr>
      <xdr:spPr>
        <a:xfrm>
          <a:off x="13652500" y="133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57618</xdr:rowOff>
    </xdr:from>
    <xdr:ext cx="534377" cy="259045"/>
    <xdr:sp macro="" textlink="">
      <xdr:nvSpPr>
        <xdr:cNvPr id="628" name="テキスト ボックス 627"/>
        <xdr:cNvSpPr txBox="1"/>
      </xdr:nvSpPr>
      <xdr:spPr>
        <a:xfrm>
          <a:off x="13436111" y="134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119162</xdr:rowOff>
    </xdr:from>
    <xdr:to>
      <xdr:col>18</xdr:col>
      <xdr:colOff>492125</xdr:colOff>
      <xdr:row>78</xdr:row>
      <xdr:rowOff>49312</xdr:rowOff>
    </xdr:to>
    <xdr:sp macro="" textlink="">
      <xdr:nvSpPr>
        <xdr:cNvPr id="629" name="円/楕円 628"/>
        <xdr:cNvSpPr/>
      </xdr:nvSpPr>
      <xdr:spPr>
        <a:xfrm>
          <a:off x="12763500" y="133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40439</xdr:rowOff>
    </xdr:from>
    <xdr:ext cx="534377" cy="259045"/>
    <xdr:sp macro="" textlink="">
      <xdr:nvSpPr>
        <xdr:cNvPr id="630" name="テキスト ボックス 629"/>
        <xdr:cNvSpPr txBox="1"/>
      </xdr:nvSpPr>
      <xdr:spPr>
        <a:xfrm>
          <a:off x="12547111" y="134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121805</xdr:rowOff>
    </xdr:from>
    <xdr:to>
      <xdr:col>23</xdr:col>
      <xdr:colOff>517525</xdr:colOff>
      <xdr:row>98</xdr:row>
      <xdr:rowOff>157962</xdr:rowOff>
    </xdr:to>
    <xdr:cxnSp macro="">
      <xdr:nvCxnSpPr>
        <xdr:cNvPr id="659" name="直線コネクタ 658"/>
        <xdr:cNvCxnSpPr/>
      </xdr:nvCxnSpPr>
      <xdr:spPr>
        <a:xfrm>
          <a:off x="15481300" y="16923905"/>
          <a:ext cx="8382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121805</xdr:rowOff>
    </xdr:from>
    <xdr:to>
      <xdr:col>22</xdr:col>
      <xdr:colOff>365125</xdr:colOff>
      <xdr:row>99</xdr:row>
      <xdr:rowOff>8432</xdr:rowOff>
    </xdr:to>
    <xdr:cxnSp macro="">
      <xdr:nvCxnSpPr>
        <xdr:cNvPr id="662" name="直線コネクタ 661"/>
        <xdr:cNvCxnSpPr/>
      </xdr:nvCxnSpPr>
      <xdr:spPr>
        <a:xfrm flipV="1">
          <a:off x="14592300" y="16923905"/>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8432</xdr:rowOff>
    </xdr:from>
    <xdr:to>
      <xdr:col>21</xdr:col>
      <xdr:colOff>161925</xdr:colOff>
      <xdr:row>99</xdr:row>
      <xdr:rowOff>23076</xdr:rowOff>
    </xdr:to>
    <xdr:cxnSp macro="">
      <xdr:nvCxnSpPr>
        <xdr:cNvPr id="665" name="直線コネクタ 664"/>
        <xdr:cNvCxnSpPr/>
      </xdr:nvCxnSpPr>
      <xdr:spPr>
        <a:xfrm flipV="1">
          <a:off x="13703300" y="16981982"/>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23076</xdr:rowOff>
    </xdr:from>
    <xdr:to>
      <xdr:col>19</xdr:col>
      <xdr:colOff>644525</xdr:colOff>
      <xdr:row>99</xdr:row>
      <xdr:rowOff>24676</xdr:rowOff>
    </xdr:to>
    <xdr:cxnSp macro="">
      <xdr:nvCxnSpPr>
        <xdr:cNvPr id="668" name="直線コネクタ 667"/>
        <xdr:cNvCxnSpPr/>
      </xdr:nvCxnSpPr>
      <xdr:spPr>
        <a:xfrm flipV="1">
          <a:off x="12814300" y="1699662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107162</xdr:rowOff>
    </xdr:from>
    <xdr:to>
      <xdr:col>23</xdr:col>
      <xdr:colOff>568325</xdr:colOff>
      <xdr:row>99</xdr:row>
      <xdr:rowOff>37312</xdr:rowOff>
    </xdr:to>
    <xdr:sp macro="" textlink="">
      <xdr:nvSpPr>
        <xdr:cNvPr id="678" name="円/楕円 677"/>
        <xdr:cNvSpPr/>
      </xdr:nvSpPr>
      <xdr:spPr>
        <a:xfrm>
          <a:off x="16268700" y="169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22089</xdr:rowOff>
    </xdr:from>
    <xdr:ext cx="469744" cy="259045"/>
    <xdr:sp macro="" textlink="">
      <xdr:nvSpPr>
        <xdr:cNvPr id="679" name="積立金該当値テキスト"/>
        <xdr:cNvSpPr txBox="1"/>
      </xdr:nvSpPr>
      <xdr:spPr>
        <a:xfrm>
          <a:off x="16370300" y="168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71005</xdr:rowOff>
    </xdr:from>
    <xdr:to>
      <xdr:col>22</xdr:col>
      <xdr:colOff>415925</xdr:colOff>
      <xdr:row>99</xdr:row>
      <xdr:rowOff>1155</xdr:rowOff>
    </xdr:to>
    <xdr:sp macro="" textlink="">
      <xdr:nvSpPr>
        <xdr:cNvPr id="680" name="円/楕円 679"/>
        <xdr:cNvSpPr/>
      </xdr:nvSpPr>
      <xdr:spPr>
        <a:xfrm>
          <a:off x="15430500" y="16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163732</xdr:rowOff>
    </xdr:from>
    <xdr:ext cx="469744" cy="259045"/>
    <xdr:sp macro="" textlink="">
      <xdr:nvSpPr>
        <xdr:cNvPr id="681" name="テキスト ボックス 680"/>
        <xdr:cNvSpPr txBox="1"/>
      </xdr:nvSpPr>
      <xdr:spPr>
        <a:xfrm>
          <a:off x="15246427" y="1696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129082</xdr:rowOff>
    </xdr:from>
    <xdr:to>
      <xdr:col>21</xdr:col>
      <xdr:colOff>212725</xdr:colOff>
      <xdr:row>99</xdr:row>
      <xdr:rowOff>59232</xdr:rowOff>
    </xdr:to>
    <xdr:sp macro="" textlink="">
      <xdr:nvSpPr>
        <xdr:cNvPr id="682" name="円/楕円 681"/>
        <xdr:cNvSpPr/>
      </xdr:nvSpPr>
      <xdr:spPr>
        <a:xfrm>
          <a:off x="14541500" y="169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50359</xdr:rowOff>
    </xdr:from>
    <xdr:ext cx="469744" cy="259045"/>
    <xdr:sp macro="" textlink="">
      <xdr:nvSpPr>
        <xdr:cNvPr id="683" name="テキスト ボックス 682"/>
        <xdr:cNvSpPr txBox="1"/>
      </xdr:nvSpPr>
      <xdr:spPr>
        <a:xfrm>
          <a:off x="14357427" y="1702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143726</xdr:rowOff>
    </xdr:from>
    <xdr:to>
      <xdr:col>20</xdr:col>
      <xdr:colOff>9525</xdr:colOff>
      <xdr:row>99</xdr:row>
      <xdr:rowOff>73876</xdr:rowOff>
    </xdr:to>
    <xdr:sp macro="" textlink="">
      <xdr:nvSpPr>
        <xdr:cNvPr id="684" name="円/楕円 683"/>
        <xdr:cNvSpPr/>
      </xdr:nvSpPr>
      <xdr:spPr>
        <a:xfrm>
          <a:off x="13652500" y="169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65003</xdr:rowOff>
    </xdr:from>
    <xdr:ext cx="469744" cy="259045"/>
    <xdr:sp macro="" textlink="">
      <xdr:nvSpPr>
        <xdr:cNvPr id="685" name="テキスト ボックス 684"/>
        <xdr:cNvSpPr txBox="1"/>
      </xdr:nvSpPr>
      <xdr:spPr>
        <a:xfrm>
          <a:off x="13468427" y="170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145326</xdr:rowOff>
    </xdr:from>
    <xdr:to>
      <xdr:col>18</xdr:col>
      <xdr:colOff>492125</xdr:colOff>
      <xdr:row>99</xdr:row>
      <xdr:rowOff>75476</xdr:rowOff>
    </xdr:to>
    <xdr:sp macro="" textlink="">
      <xdr:nvSpPr>
        <xdr:cNvPr id="686" name="円/楕円 685"/>
        <xdr:cNvSpPr/>
      </xdr:nvSpPr>
      <xdr:spPr>
        <a:xfrm>
          <a:off x="12763500" y="169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66603</xdr:rowOff>
    </xdr:from>
    <xdr:ext cx="469744" cy="259045"/>
    <xdr:sp macro="" textlink="">
      <xdr:nvSpPr>
        <xdr:cNvPr id="687" name="テキスト ボックス 686"/>
        <xdr:cNvSpPr txBox="1"/>
      </xdr:nvSpPr>
      <xdr:spPr>
        <a:xfrm>
          <a:off x="12579427" y="170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74277</xdr:rowOff>
    </xdr:from>
    <xdr:to>
      <xdr:col>32</xdr:col>
      <xdr:colOff>187325</xdr:colOff>
      <xdr:row>39</xdr:row>
      <xdr:rowOff>98878</xdr:rowOff>
    </xdr:to>
    <xdr:cxnSp macro="">
      <xdr:nvCxnSpPr>
        <xdr:cNvPr id="718" name="直線コネクタ 717"/>
        <xdr:cNvCxnSpPr/>
      </xdr:nvCxnSpPr>
      <xdr:spPr>
        <a:xfrm>
          <a:off x="21323300" y="6760827"/>
          <a:ext cx="8382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49022</xdr:rowOff>
    </xdr:from>
    <xdr:to>
      <xdr:col>31</xdr:col>
      <xdr:colOff>34925</xdr:colOff>
      <xdr:row>39</xdr:row>
      <xdr:rowOff>74277</xdr:rowOff>
    </xdr:to>
    <xdr:cxnSp macro="">
      <xdr:nvCxnSpPr>
        <xdr:cNvPr id="721" name="直線コネクタ 720"/>
        <xdr:cNvCxnSpPr/>
      </xdr:nvCxnSpPr>
      <xdr:spPr>
        <a:xfrm>
          <a:off x="20434300" y="6735572"/>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47280</xdr:rowOff>
    </xdr:from>
    <xdr:to>
      <xdr:col>29</xdr:col>
      <xdr:colOff>517525</xdr:colOff>
      <xdr:row>39</xdr:row>
      <xdr:rowOff>49022</xdr:rowOff>
    </xdr:to>
    <xdr:cxnSp macro="">
      <xdr:nvCxnSpPr>
        <xdr:cNvPr id="724" name="直線コネクタ 723"/>
        <xdr:cNvCxnSpPr/>
      </xdr:nvCxnSpPr>
      <xdr:spPr>
        <a:xfrm>
          <a:off x="19545300" y="6733830"/>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47280</xdr:rowOff>
    </xdr:from>
    <xdr:to>
      <xdr:col>28</xdr:col>
      <xdr:colOff>314325</xdr:colOff>
      <xdr:row>39</xdr:row>
      <xdr:rowOff>67963</xdr:rowOff>
    </xdr:to>
    <xdr:cxnSp macro="">
      <xdr:nvCxnSpPr>
        <xdr:cNvPr id="727" name="直線コネクタ 726"/>
        <xdr:cNvCxnSpPr/>
      </xdr:nvCxnSpPr>
      <xdr:spPr>
        <a:xfrm flipV="1">
          <a:off x="18656300" y="673383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23477</xdr:rowOff>
    </xdr:from>
    <xdr:to>
      <xdr:col>31</xdr:col>
      <xdr:colOff>85725</xdr:colOff>
      <xdr:row>39</xdr:row>
      <xdr:rowOff>125077</xdr:rowOff>
    </xdr:to>
    <xdr:sp macro="" textlink="">
      <xdr:nvSpPr>
        <xdr:cNvPr id="739" name="円/楕円 738"/>
        <xdr:cNvSpPr/>
      </xdr:nvSpPr>
      <xdr:spPr>
        <a:xfrm>
          <a:off x="21272500" y="67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116204</xdr:rowOff>
    </xdr:from>
    <xdr:ext cx="378565" cy="259045"/>
    <xdr:sp macro="" textlink="">
      <xdr:nvSpPr>
        <xdr:cNvPr id="740" name="テキスト ボックス 739"/>
        <xdr:cNvSpPr txBox="1"/>
      </xdr:nvSpPr>
      <xdr:spPr>
        <a:xfrm>
          <a:off x="21134017" y="680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169672</xdr:rowOff>
    </xdr:from>
    <xdr:to>
      <xdr:col>29</xdr:col>
      <xdr:colOff>568325</xdr:colOff>
      <xdr:row>39</xdr:row>
      <xdr:rowOff>99822</xdr:rowOff>
    </xdr:to>
    <xdr:sp macro="" textlink="">
      <xdr:nvSpPr>
        <xdr:cNvPr id="741" name="円/楕円 740"/>
        <xdr:cNvSpPr/>
      </xdr:nvSpPr>
      <xdr:spPr>
        <a:xfrm>
          <a:off x="20383500" y="6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90949</xdr:rowOff>
    </xdr:from>
    <xdr:ext cx="378565" cy="259045"/>
    <xdr:sp macro="" textlink="">
      <xdr:nvSpPr>
        <xdr:cNvPr id="742" name="テキスト ボックス 741"/>
        <xdr:cNvSpPr txBox="1"/>
      </xdr:nvSpPr>
      <xdr:spPr>
        <a:xfrm>
          <a:off x="20245017" y="677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167930</xdr:rowOff>
    </xdr:from>
    <xdr:to>
      <xdr:col>28</xdr:col>
      <xdr:colOff>365125</xdr:colOff>
      <xdr:row>39</xdr:row>
      <xdr:rowOff>98080</xdr:rowOff>
    </xdr:to>
    <xdr:sp macro="" textlink="">
      <xdr:nvSpPr>
        <xdr:cNvPr id="743" name="円/楕円 742"/>
        <xdr:cNvSpPr/>
      </xdr:nvSpPr>
      <xdr:spPr>
        <a:xfrm>
          <a:off x="19494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89207</xdr:rowOff>
    </xdr:from>
    <xdr:ext cx="378565" cy="259045"/>
    <xdr:sp macro="" textlink="">
      <xdr:nvSpPr>
        <xdr:cNvPr id="744" name="テキスト ボックス 743"/>
        <xdr:cNvSpPr txBox="1"/>
      </xdr:nvSpPr>
      <xdr:spPr>
        <a:xfrm>
          <a:off x="19356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17163</xdr:rowOff>
    </xdr:from>
    <xdr:to>
      <xdr:col>27</xdr:col>
      <xdr:colOff>161925</xdr:colOff>
      <xdr:row>39</xdr:row>
      <xdr:rowOff>118763</xdr:rowOff>
    </xdr:to>
    <xdr:sp macro="" textlink="">
      <xdr:nvSpPr>
        <xdr:cNvPr id="745" name="円/楕円 744"/>
        <xdr:cNvSpPr/>
      </xdr:nvSpPr>
      <xdr:spPr>
        <a:xfrm>
          <a:off x="18605500" y="67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109890</xdr:rowOff>
    </xdr:from>
    <xdr:ext cx="378565" cy="259045"/>
    <xdr:sp macro="" textlink="">
      <xdr:nvSpPr>
        <xdr:cNvPr id="746" name="テキスト ボックス 745"/>
        <xdr:cNvSpPr txBox="1"/>
      </xdr:nvSpPr>
      <xdr:spPr>
        <a:xfrm>
          <a:off x="18467017" y="679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116154</xdr:rowOff>
    </xdr:from>
    <xdr:to>
      <xdr:col>32</xdr:col>
      <xdr:colOff>187325</xdr:colOff>
      <xdr:row>57</xdr:row>
      <xdr:rowOff>156114</xdr:rowOff>
    </xdr:to>
    <xdr:cxnSp macro="">
      <xdr:nvCxnSpPr>
        <xdr:cNvPr id="773" name="直線コネクタ 772"/>
        <xdr:cNvCxnSpPr/>
      </xdr:nvCxnSpPr>
      <xdr:spPr>
        <a:xfrm>
          <a:off x="21323300" y="9888804"/>
          <a:ext cx="8382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84379</xdr:rowOff>
    </xdr:from>
    <xdr:to>
      <xdr:col>31</xdr:col>
      <xdr:colOff>34925</xdr:colOff>
      <xdr:row>57</xdr:row>
      <xdr:rowOff>116154</xdr:rowOff>
    </xdr:to>
    <xdr:cxnSp macro="">
      <xdr:nvCxnSpPr>
        <xdr:cNvPr id="776" name="直線コネクタ 775"/>
        <xdr:cNvCxnSpPr/>
      </xdr:nvCxnSpPr>
      <xdr:spPr>
        <a:xfrm>
          <a:off x="20434300" y="9857029"/>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138923</xdr:rowOff>
    </xdr:from>
    <xdr:to>
      <xdr:col>29</xdr:col>
      <xdr:colOff>517525</xdr:colOff>
      <xdr:row>57</xdr:row>
      <xdr:rowOff>84379</xdr:rowOff>
    </xdr:to>
    <xdr:cxnSp macro="">
      <xdr:nvCxnSpPr>
        <xdr:cNvPr id="779" name="直線コネクタ 778"/>
        <xdr:cNvCxnSpPr/>
      </xdr:nvCxnSpPr>
      <xdr:spPr>
        <a:xfrm>
          <a:off x="19545300" y="9740123"/>
          <a:ext cx="889000" cy="1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117526</xdr:rowOff>
    </xdr:from>
    <xdr:to>
      <xdr:col>28</xdr:col>
      <xdr:colOff>314325</xdr:colOff>
      <xdr:row>56</xdr:row>
      <xdr:rowOff>138923</xdr:rowOff>
    </xdr:to>
    <xdr:cxnSp macro="">
      <xdr:nvCxnSpPr>
        <xdr:cNvPr id="782" name="直線コネクタ 781"/>
        <xdr:cNvCxnSpPr/>
      </xdr:nvCxnSpPr>
      <xdr:spPr>
        <a:xfrm>
          <a:off x="18656300" y="9718726"/>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105314</xdr:rowOff>
    </xdr:from>
    <xdr:to>
      <xdr:col>32</xdr:col>
      <xdr:colOff>238125</xdr:colOff>
      <xdr:row>58</xdr:row>
      <xdr:rowOff>35464</xdr:rowOff>
    </xdr:to>
    <xdr:sp macro="" textlink="">
      <xdr:nvSpPr>
        <xdr:cNvPr id="792" name="円/楕円 791"/>
        <xdr:cNvSpPr/>
      </xdr:nvSpPr>
      <xdr:spPr>
        <a:xfrm>
          <a:off x="22110700" y="98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128191</xdr:rowOff>
    </xdr:from>
    <xdr:ext cx="469744" cy="259045"/>
    <xdr:sp macro="" textlink="">
      <xdr:nvSpPr>
        <xdr:cNvPr id="793" name="貸付金該当値テキスト"/>
        <xdr:cNvSpPr txBox="1"/>
      </xdr:nvSpPr>
      <xdr:spPr>
        <a:xfrm>
          <a:off x="22212300" y="97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65354</xdr:rowOff>
    </xdr:from>
    <xdr:to>
      <xdr:col>31</xdr:col>
      <xdr:colOff>85725</xdr:colOff>
      <xdr:row>57</xdr:row>
      <xdr:rowOff>166954</xdr:rowOff>
    </xdr:to>
    <xdr:sp macro="" textlink="">
      <xdr:nvSpPr>
        <xdr:cNvPr id="794" name="円/楕円 793"/>
        <xdr:cNvSpPr/>
      </xdr:nvSpPr>
      <xdr:spPr>
        <a:xfrm>
          <a:off x="21272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12031</xdr:rowOff>
    </xdr:from>
    <xdr:ext cx="469744" cy="259045"/>
    <xdr:sp macro="" textlink="">
      <xdr:nvSpPr>
        <xdr:cNvPr id="795" name="テキスト ボックス 794"/>
        <xdr:cNvSpPr txBox="1"/>
      </xdr:nvSpPr>
      <xdr:spPr>
        <a:xfrm>
          <a:off x="21088427" y="961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33579</xdr:rowOff>
    </xdr:from>
    <xdr:to>
      <xdr:col>29</xdr:col>
      <xdr:colOff>568325</xdr:colOff>
      <xdr:row>57</xdr:row>
      <xdr:rowOff>135179</xdr:rowOff>
    </xdr:to>
    <xdr:sp macro="" textlink="">
      <xdr:nvSpPr>
        <xdr:cNvPr id="796" name="円/楕円 795"/>
        <xdr:cNvSpPr/>
      </xdr:nvSpPr>
      <xdr:spPr>
        <a:xfrm>
          <a:off x="20383500" y="98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151706</xdr:rowOff>
    </xdr:from>
    <xdr:ext cx="469744" cy="259045"/>
    <xdr:sp macro="" textlink="">
      <xdr:nvSpPr>
        <xdr:cNvPr id="797" name="テキスト ボックス 796"/>
        <xdr:cNvSpPr txBox="1"/>
      </xdr:nvSpPr>
      <xdr:spPr>
        <a:xfrm>
          <a:off x="20199427" y="95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88123</xdr:rowOff>
    </xdr:from>
    <xdr:to>
      <xdr:col>28</xdr:col>
      <xdr:colOff>365125</xdr:colOff>
      <xdr:row>57</xdr:row>
      <xdr:rowOff>18273</xdr:rowOff>
    </xdr:to>
    <xdr:sp macro="" textlink="">
      <xdr:nvSpPr>
        <xdr:cNvPr id="798" name="円/楕円 797"/>
        <xdr:cNvSpPr/>
      </xdr:nvSpPr>
      <xdr:spPr>
        <a:xfrm>
          <a:off x="19494500" y="96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34800</xdr:rowOff>
    </xdr:from>
    <xdr:ext cx="469744" cy="259045"/>
    <xdr:sp macro="" textlink="">
      <xdr:nvSpPr>
        <xdr:cNvPr id="799" name="テキスト ボックス 798"/>
        <xdr:cNvSpPr txBox="1"/>
      </xdr:nvSpPr>
      <xdr:spPr>
        <a:xfrm>
          <a:off x="19310427" y="946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66726</xdr:rowOff>
    </xdr:from>
    <xdr:to>
      <xdr:col>27</xdr:col>
      <xdr:colOff>161925</xdr:colOff>
      <xdr:row>56</xdr:row>
      <xdr:rowOff>168326</xdr:rowOff>
    </xdr:to>
    <xdr:sp macro="" textlink="">
      <xdr:nvSpPr>
        <xdr:cNvPr id="800" name="円/楕円 799"/>
        <xdr:cNvSpPr/>
      </xdr:nvSpPr>
      <xdr:spPr>
        <a:xfrm>
          <a:off x="18605500" y="96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13403</xdr:rowOff>
    </xdr:from>
    <xdr:ext cx="469744" cy="259045"/>
    <xdr:sp macro="" textlink="">
      <xdr:nvSpPr>
        <xdr:cNvPr id="801" name="テキスト ボックス 800"/>
        <xdr:cNvSpPr txBox="1"/>
      </xdr:nvSpPr>
      <xdr:spPr>
        <a:xfrm>
          <a:off x="18421427"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64239</xdr:rowOff>
    </xdr:from>
    <xdr:to>
      <xdr:col>32</xdr:col>
      <xdr:colOff>187325</xdr:colOff>
      <xdr:row>74</xdr:row>
      <xdr:rowOff>85248</xdr:rowOff>
    </xdr:to>
    <xdr:cxnSp macro="">
      <xdr:nvCxnSpPr>
        <xdr:cNvPr id="829" name="直線コネクタ 828"/>
        <xdr:cNvCxnSpPr/>
      </xdr:nvCxnSpPr>
      <xdr:spPr>
        <a:xfrm>
          <a:off x="21323300" y="12751539"/>
          <a:ext cx="838200" cy="2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64239</xdr:rowOff>
    </xdr:from>
    <xdr:to>
      <xdr:col>31</xdr:col>
      <xdr:colOff>34925</xdr:colOff>
      <xdr:row>74</xdr:row>
      <xdr:rowOff>141643</xdr:rowOff>
    </xdr:to>
    <xdr:cxnSp macro="">
      <xdr:nvCxnSpPr>
        <xdr:cNvPr id="832" name="直線コネクタ 831"/>
        <xdr:cNvCxnSpPr/>
      </xdr:nvCxnSpPr>
      <xdr:spPr>
        <a:xfrm flipV="1">
          <a:off x="20434300" y="12751539"/>
          <a:ext cx="889000" cy="7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128224</xdr:rowOff>
    </xdr:from>
    <xdr:to>
      <xdr:col>29</xdr:col>
      <xdr:colOff>517525</xdr:colOff>
      <xdr:row>74</xdr:row>
      <xdr:rowOff>141643</xdr:rowOff>
    </xdr:to>
    <xdr:cxnSp macro="">
      <xdr:nvCxnSpPr>
        <xdr:cNvPr id="835" name="直線コネクタ 834"/>
        <xdr:cNvCxnSpPr/>
      </xdr:nvCxnSpPr>
      <xdr:spPr>
        <a:xfrm>
          <a:off x="19545300" y="12815524"/>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100130</xdr:rowOff>
    </xdr:from>
    <xdr:to>
      <xdr:col>28</xdr:col>
      <xdr:colOff>314325</xdr:colOff>
      <xdr:row>74</xdr:row>
      <xdr:rowOff>128224</xdr:rowOff>
    </xdr:to>
    <xdr:cxnSp macro="">
      <xdr:nvCxnSpPr>
        <xdr:cNvPr id="838" name="直線コネクタ 837"/>
        <xdr:cNvCxnSpPr/>
      </xdr:nvCxnSpPr>
      <xdr:spPr>
        <a:xfrm>
          <a:off x="18656300" y="12787430"/>
          <a:ext cx="889000" cy="2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34448</xdr:rowOff>
    </xdr:from>
    <xdr:to>
      <xdr:col>32</xdr:col>
      <xdr:colOff>238125</xdr:colOff>
      <xdr:row>74</xdr:row>
      <xdr:rowOff>136048</xdr:rowOff>
    </xdr:to>
    <xdr:sp macro="" textlink="">
      <xdr:nvSpPr>
        <xdr:cNvPr id="848" name="円/楕円 847"/>
        <xdr:cNvSpPr/>
      </xdr:nvSpPr>
      <xdr:spPr>
        <a:xfrm>
          <a:off x="22110700" y="12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57325</xdr:rowOff>
    </xdr:from>
    <xdr:ext cx="534377" cy="259045"/>
    <xdr:sp macro="" textlink="">
      <xdr:nvSpPr>
        <xdr:cNvPr id="849" name="繰出金該当値テキスト"/>
        <xdr:cNvSpPr txBox="1"/>
      </xdr:nvSpPr>
      <xdr:spPr>
        <a:xfrm>
          <a:off x="22212300" y="1257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52,382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13439</xdr:rowOff>
    </xdr:from>
    <xdr:to>
      <xdr:col>31</xdr:col>
      <xdr:colOff>85725</xdr:colOff>
      <xdr:row>74</xdr:row>
      <xdr:rowOff>115039</xdr:rowOff>
    </xdr:to>
    <xdr:sp macro="" textlink="">
      <xdr:nvSpPr>
        <xdr:cNvPr id="850" name="円/楕円 849"/>
        <xdr:cNvSpPr/>
      </xdr:nvSpPr>
      <xdr:spPr>
        <a:xfrm>
          <a:off x="21272500" y="127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131566</xdr:rowOff>
    </xdr:from>
    <xdr:ext cx="534377" cy="259045"/>
    <xdr:sp macro="" textlink="">
      <xdr:nvSpPr>
        <xdr:cNvPr id="851" name="テキスト ボックス 850"/>
        <xdr:cNvSpPr txBox="1"/>
      </xdr:nvSpPr>
      <xdr:spPr>
        <a:xfrm>
          <a:off x="21056111" y="124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90843</xdr:rowOff>
    </xdr:from>
    <xdr:to>
      <xdr:col>29</xdr:col>
      <xdr:colOff>568325</xdr:colOff>
      <xdr:row>75</xdr:row>
      <xdr:rowOff>20993</xdr:rowOff>
    </xdr:to>
    <xdr:sp macro="" textlink="">
      <xdr:nvSpPr>
        <xdr:cNvPr id="852" name="円/楕円 851"/>
        <xdr:cNvSpPr/>
      </xdr:nvSpPr>
      <xdr:spPr>
        <a:xfrm>
          <a:off x="20383500" y="127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37520</xdr:rowOff>
    </xdr:from>
    <xdr:ext cx="534377" cy="259045"/>
    <xdr:sp macro="" textlink="">
      <xdr:nvSpPr>
        <xdr:cNvPr id="853" name="テキスト ボックス 852"/>
        <xdr:cNvSpPr txBox="1"/>
      </xdr:nvSpPr>
      <xdr:spPr>
        <a:xfrm>
          <a:off x="20167111" y="125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77424</xdr:rowOff>
    </xdr:from>
    <xdr:to>
      <xdr:col>28</xdr:col>
      <xdr:colOff>365125</xdr:colOff>
      <xdr:row>75</xdr:row>
      <xdr:rowOff>7574</xdr:rowOff>
    </xdr:to>
    <xdr:sp macro="" textlink="">
      <xdr:nvSpPr>
        <xdr:cNvPr id="854" name="円/楕円 853"/>
        <xdr:cNvSpPr/>
      </xdr:nvSpPr>
      <xdr:spPr>
        <a:xfrm>
          <a:off x="19494500" y="127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24101</xdr:rowOff>
    </xdr:from>
    <xdr:ext cx="534377" cy="259045"/>
    <xdr:sp macro="" textlink="">
      <xdr:nvSpPr>
        <xdr:cNvPr id="855" name="テキスト ボックス 854"/>
        <xdr:cNvSpPr txBox="1"/>
      </xdr:nvSpPr>
      <xdr:spPr>
        <a:xfrm>
          <a:off x="19278111" y="12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49330</xdr:rowOff>
    </xdr:from>
    <xdr:to>
      <xdr:col>27</xdr:col>
      <xdr:colOff>161925</xdr:colOff>
      <xdr:row>74</xdr:row>
      <xdr:rowOff>150930</xdr:rowOff>
    </xdr:to>
    <xdr:sp macro="" textlink="">
      <xdr:nvSpPr>
        <xdr:cNvPr id="856" name="円/楕円 855"/>
        <xdr:cNvSpPr/>
      </xdr:nvSpPr>
      <xdr:spPr>
        <a:xfrm>
          <a:off x="18605500" y="127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167457</xdr:rowOff>
    </xdr:from>
    <xdr:ext cx="534377" cy="259045"/>
    <xdr:sp macro="" textlink="">
      <xdr:nvSpPr>
        <xdr:cNvPr id="857" name="テキスト ボックス 856"/>
        <xdr:cNvSpPr txBox="1"/>
      </xdr:nvSpPr>
      <xdr:spPr>
        <a:xfrm>
          <a:off x="18389111" y="125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住民一人当たりコストは、貸付金及び繰出金を除いて、概ね類似団体平均値以下の水準で推移している。なお、平成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年度で、災害復旧事業費が類似団体平均値を大きく上回ったが、これは平成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9</a:t>
          </a:r>
          <a:r>
            <a:rPr kumimoji="1" lang="ja-JP" altLang="en-US" sz="1300">
              <a:solidFill>
                <a:sysClr val="windowText" lastClr="000000"/>
              </a:solidFill>
              <a:latin typeface="ＭＳ Ｐゴシック"/>
            </a:rPr>
            <a:t>月に発生した大雨災害に伴うものである。</a:t>
          </a:r>
        </a:p>
        <a:p>
          <a:r>
            <a:rPr kumimoji="1" lang="ja-JP" altLang="en-US" sz="1300">
              <a:solidFill>
                <a:sysClr val="windowText" lastClr="000000"/>
              </a:solidFill>
              <a:latin typeface="ＭＳ Ｐゴシック"/>
            </a:rPr>
            <a:t>　繰出金については住民一人当たり</a:t>
          </a:r>
          <a:r>
            <a:rPr kumimoji="1" lang="en-US" altLang="ja-JP" sz="1300">
              <a:solidFill>
                <a:sysClr val="windowText" lastClr="000000"/>
              </a:solidFill>
              <a:latin typeface="ＭＳ Ｐゴシック"/>
            </a:rPr>
            <a:t>52,382</a:t>
          </a:r>
          <a:r>
            <a:rPr kumimoji="1" lang="ja-JP" altLang="en-US" sz="1300">
              <a:solidFill>
                <a:sysClr val="windowText" lastClr="000000"/>
              </a:solidFill>
              <a:latin typeface="ＭＳ Ｐゴシック"/>
            </a:rPr>
            <a:t>円となっており、類似団体平均値を</a:t>
          </a:r>
          <a:r>
            <a:rPr kumimoji="1" lang="en-US" altLang="ja-JP" sz="1300">
              <a:solidFill>
                <a:sysClr val="windowText" lastClr="000000"/>
              </a:solidFill>
              <a:latin typeface="ＭＳ Ｐゴシック"/>
            </a:rPr>
            <a:t>10,331</a:t>
          </a:r>
          <a:r>
            <a:rPr kumimoji="1" lang="ja-JP" altLang="en-US" sz="1300">
              <a:solidFill>
                <a:sysClr val="windowText" lastClr="000000"/>
              </a:solidFill>
              <a:latin typeface="ＭＳ Ｐゴシック"/>
            </a:rPr>
            <a:t>円上回っている。これは国民健康保険特別会計の財政状態の悪化に伴い、赤字補てん的な繰出金が多額となっていることが大きな要因であり、税収を主な財源とする普通会計の負担額を減らしていくよう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39,807
39,337
61.06
13,087,762
12,630,647
433,982
7,956,231
7,706,929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94742</xdr:rowOff>
    </xdr:from>
    <xdr:to>
      <xdr:col>6</xdr:col>
      <xdr:colOff>511175</xdr:colOff>
      <xdr:row>36</xdr:row>
      <xdr:rowOff>49784</xdr:rowOff>
    </xdr:to>
    <xdr:cxnSp macro="">
      <xdr:nvCxnSpPr>
        <xdr:cNvPr id="61" name="直線コネクタ 60"/>
        <xdr:cNvCxnSpPr/>
      </xdr:nvCxnSpPr>
      <xdr:spPr>
        <a:xfrm>
          <a:off x="3797300" y="6095492"/>
          <a:ext cx="8382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94742</xdr:rowOff>
    </xdr:from>
    <xdr:to>
      <xdr:col>5</xdr:col>
      <xdr:colOff>358775</xdr:colOff>
      <xdr:row>35</xdr:row>
      <xdr:rowOff>158750</xdr:rowOff>
    </xdr:to>
    <xdr:cxnSp macro="">
      <xdr:nvCxnSpPr>
        <xdr:cNvPr id="64" name="直線コネクタ 63"/>
        <xdr:cNvCxnSpPr/>
      </xdr:nvCxnSpPr>
      <xdr:spPr>
        <a:xfrm flipV="1">
          <a:off x="2908300" y="6095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158750</xdr:rowOff>
    </xdr:from>
    <xdr:to>
      <xdr:col>4</xdr:col>
      <xdr:colOff>155575</xdr:colOff>
      <xdr:row>36</xdr:row>
      <xdr:rowOff>11684</xdr:rowOff>
    </xdr:to>
    <xdr:cxnSp macro="">
      <xdr:nvCxnSpPr>
        <xdr:cNvPr id="67" name="直線コネクタ 66"/>
        <xdr:cNvCxnSpPr/>
      </xdr:nvCxnSpPr>
      <xdr:spPr>
        <a:xfrm flipV="1">
          <a:off x="2019300" y="615950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116840</xdr:rowOff>
    </xdr:from>
    <xdr:to>
      <xdr:col>2</xdr:col>
      <xdr:colOff>638175</xdr:colOff>
      <xdr:row>36</xdr:row>
      <xdr:rowOff>11684</xdr:rowOff>
    </xdr:to>
    <xdr:cxnSp macro="">
      <xdr:nvCxnSpPr>
        <xdr:cNvPr id="70" name="直線コネクタ 69"/>
        <xdr:cNvCxnSpPr/>
      </xdr:nvCxnSpPr>
      <xdr:spPr>
        <a:xfrm>
          <a:off x="1130300" y="611759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80" name="円/楕円 79"/>
        <xdr:cNvSpPr/>
      </xdr:nvSpPr>
      <xdr:spPr>
        <a:xfrm>
          <a:off x="45847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148861</xdr:rowOff>
    </xdr:from>
    <xdr:ext cx="469744" cy="259045"/>
    <xdr:sp macro="" textlink="">
      <xdr:nvSpPr>
        <xdr:cNvPr id="81" name="議会費該当値テキスト"/>
        <xdr:cNvSpPr txBox="1"/>
      </xdr:nvSpPr>
      <xdr:spPr>
        <a:xfrm>
          <a:off x="4686300"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43942</xdr:rowOff>
    </xdr:from>
    <xdr:to>
      <xdr:col>5</xdr:col>
      <xdr:colOff>409575</xdr:colOff>
      <xdr:row>35</xdr:row>
      <xdr:rowOff>145542</xdr:rowOff>
    </xdr:to>
    <xdr:sp macro="" textlink="">
      <xdr:nvSpPr>
        <xdr:cNvPr id="82" name="円/楕円 81"/>
        <xdr:cNvSpPr/>
      </xdr:nvSpPr>
      <xdr:spPr>
        <a:xfrm>
          <a:off x="3746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136669</xdr:rowOff>
    </xdr:from>
    <xdr:ext cx="469744" cy="259045"/>
    <xdr:sp macro="" textlink="">
      <xdr:nvSpPr>
        <xdr:cNvPr id="83" name="テキスト ボックス 82"/>
        <xdr:cNvSpPr txBox="1"/>
      </xdr:nvSpPr>
      <xdr:spPr>
        <a:xfrm>
          <a:off x="3562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107950</xdr:rowOff>
    </xdr:from>
    <xdr:to>
      <xdr:col>4</xdr:col>
      <xdr:colOff>206375</xdr:colOff>
      <xdr:row>36</xdr:row>
      <xdr:rowOff>38100</xdr:rowOff>
    </xdr:to>
    <xdr:sp macro="" textlink="">
      <xdr:nvSpPr>
        <xdr:cNvPr id="84" name="円/楕円 83"/>
        <xdr:cNvSpPr/>
      </xdr:nvSpPr>
      <xdr:spPr>
        <a:xfrm>
          <a:off x="2857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29227</xdr:rowOff>
    </xdr:from>
    <xdr:ext cx="469744" cy="259045"/>
    <xdr:sp macro="" textlink="">
      <xdr:nvSpPr>
        <xdr:cNvPr id="85" name="テキスト ボックス 84"/>
        <xdr:cNvSpPr txBox="1"/>
      </xdr:nvSpPr>
      <xdr:spPr>
        <a:xfrm>
          <a:off x="2673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132334</xdr:rowOff>
    </xdr:from>
    <xdr:to>
      <xdr:col>3</xdr:col>
      <xdr:colOff>3175</xdr:colOff>
      <xdr:row>36</xdr:row>
      <xdr:rowOff>62484</xdr:rowOff>
    </xdr:to>
    <xdr:sp macro="" textlink="">
      <xdr:nvSpPr>
        <xdr:cNvPr id="86" name="円/楕円 85"/>
        <xdr:cNvSpPr/>
      </xdr:nvSpPr>
      <xdr:spPr>
        <a:xfrm>
          <a:off x="1968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53611</xdr:rowOff>
    </xdr:from>
    <xdr:ext cx="469744" cy="259045"/>
    <xdr:sp macro="" textlink="">
      <xdr:nvSpPr>
        <xdr:cNvPr id="87" name="テキスト ボックス 86"/>
        <xdr:cNvSpPr txBox="1"/>
      </xdr:nvSpPr>
      <xdr:spPr>
        <a:xfrm>
          <a:off x="1784427"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66040</xdr:rowOff>
    </xdr:from>
    <xdr:to>
      <xdr:col>1</xdr:col>
      <xdr:colOff>485775</xdr:colOff>
      <xdr:row>35</xdr:row>
      <xdr:rowOff>167640</xdr:rowOff>
    </xdr:to>
    <xdr:sp macro="" textlink="">
      <xdr:nvSpPr>
        <xdr:cNvPr id="88" name="円/楕円 87"/>
        <xdr:cNvSpPr/>
      </xdr:nvSpPr>
      <xdr:spPr>
        <a:xfrm>
          <a:off x="1079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158767</xdr:rowOff>
    </xdr:from>
    <xdr:ext cx="469744" cy="259045"/>
    <xdr:sp macro="" textlink="">
      <xdr:nvSpPr>
        <xdr:cNvPr id="89" name="テキスト ボックス 88"/>
        <xdr:cNvSpPr txBox="1"/>
      </xdr:nvSpPr>
      <xdr:spPr>
        <a:xfrm>
          <a:off x="895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98049</xdr:rowOff>
    </xdr:from>
    <xdr:to>
      <xdr:col>6</xdr:col>
      <xdr:colOff>511175</xdr:colOff>
      <xdr:row>57</xdr:row>
      <xdr:rowOff>120262</xdr:rowOff>
    </xdr:to>
    <xdr:cxnSp macro="">
      <xdr:nvCxnSpPr>
        <xdr:cNvPr id="118" name="直線コネクタ 117"/>
        <xdr:cNvCxnSpPr/>
      </xdr:nvCxnSpPr>
      <xdr:spPr>
        <a:xfrm>
          <a:off x="3797300" y="9870699"/>
          <a:ext cx="838200" cy="2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98049</xdr:rowOff>
    </xdr:from>
    <xdr:to>
      <xdr:col>5</xdr:col>
      <xdr:colOff>358775</xdr:colOff>
      <xdr:row>57</xdr:row>
      <xdr:rowOff>140218</xdr:rowOff>
    </xdr:to>
    <xdr:cxnSp macro="">
      <xdr:nvCxnSpPr>
        <xdr:cNvPr id="121" name="直線コネクタ 120"/>
        <xdr:cNvCxnSpPr/>
      </xdr:nvCxnSpPr>
      <xdr:spPr>
        <a:xfrm flipV="1">
          <a:off x="2908300" y="9870699"/>
          <a:ext cx="889000" cy="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140218</xdr:rowOff>
    </xdr:from>
    <xdr:to>
      <xdr:col>4</xdr:col>
      <xdr:colOff>155575</xdr:colOff>
      <xdr:row>57</xdr:row>
      <xdr:rowOff>150665</xdr:rowOff>
    </xdr:to>
    <xdr:cxnSp macro="">
      <xdr:nvCxnSpPr>
        <xdr:cNvPr id="124" name="直線コネクタ 123"/>
        <xdr:cNvCxnSpPr/>
      </xdr:nvCxnSpPr>
      <xdr:spPr>
        <a:xfrm flipV="1">
          <a:off x="2019300" y="9912868"/>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143084</xdr:rowOff>
    </xdr:from>
    <xdr:to>
      <xdr:col>2</xdr:col>
      <xdr:colOff>638175</xdr:colOff>
      <xdr:row>57</xdr:row>
      <xdr:rowOff>150665</xdr:rowOff>
    </xdr:to>
    <xdr:cxnSp macro="">
      <xdr:nvCxnSpPr>
        <xdr:cNvPr id="127" name="直線コネクタ 126"/>
        <xdr:cNvCxnSpPr/>
      </xdr:nvCxnSpPr>
      <xdr:spPr>
        <a:xfrm>
          <a:off x="1130300" y="9915734"/>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69462</xdr:rowOff>
    </xdr:from>
    <xdr:to>
      <xdr:col>6</xdr:col>
      <xdr:colOff>561975</xdr:colOff>
      <xdr:row>57</xdr:row>
      <xdr:rowOff>171062</xdr:rowOff>
    </xdr:to>
    <xdr:sp macro="" textlink="">
      <xdr:nvSpPr>
        <xdr:cNvPr id="137" name="円/楕円 136"/>
        <xdr:cNvSpPr/>
      </xdr:nvSpPr>
      <xdr:spPr>
        <a:xfrm>
          <a:off x="4584700" y="98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155839</xdr:rowOff>
    </xdr:from>
    <xdr:ext cx="534377" cy="259045"/>
    <xdr:sp macro="" textlink="">
      <xdr:nvSpPr>
        <xdr:cNvPr id="138" name="総務費該当値テキスト"/>
        <xdr:cNvSpPr txBox="1"/>
      </xdr:nvSpPr>
      <xdr:spPr>
        <a:xfrm>
          <a:off x="4686300" y="975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47249</xdr:rowOff>
    </xdr:from>
    <xdr:to>
      <xdr:col>5</xdr:col>
      <xdr:colOff>409575</xdr:colOff>
      <xdr:row>57</xdr:row>
      <xdr:rowOff>148849</xdr:rowOff>
    </xdr:to>
    <xdr:sp macro="" textlink="">
      <xdr:nvSpPr>
        <xdr:cNvPr id="139" name="円/楕円 138"/>
        <xdr:cNvSpPr/>
      </xdr:nvSpPr>
      <xdr:spPr>
        <a:xfrm>
          <a:off x="3746500" y="9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139976</xdr:rowOff>
    </xdr:from>
    <xdr:ext cx="534377" cy="259045"/>
    <xdr:sp macro="" textlink="">
      <xdr:nvSpPr>
        <xdr:cNvPr id="140" name="テキスト ボックス 139"/>
        <xdr:cNvSpPr txBox="1"/>
      </xdr:nvSpPr>
      <xdr:spPr>
        <a:xfrm>
          <a:off x="3530111" y="99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89418</xdr:rowOff>
    </xdr:from>
    <xdr:to>
      <xdr:col>4</xdr:col>
      <xdr:colOff>206375</xdr:colOff>
      <xdr:row>58</xdr:row>
      <xdr:rowOff>19568</xdr:rowOff>
    </xdr:to>
    <xdr:sp macro="" textlink="">
      <xdr:nvSpPr>
        <xdr:cNvPr id="141" name="円/楕円 140"/>
        <xdr:cNvSpPr/>
      </xdr:nvSpPr>
      <xdr:spPr>
        <a:xfrm>
          <a:off x="2857500" y="98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10695</xdr:rowOff>
    </xdr:from>
    <xdr:ext cx="534377" cy="259045"/>
    <xdr:sp macro="" textlink="">
      <xdr:nvSpPr>
        <xdr:cNvPr id="142" name="テキスト ボックス 141"/>
        <xdr:cNvSpPr txBox="1"/>
      </xdr:nvSpPr>
      <xdr:spPr>
        <a:xfrm>
          <a:off x="2641111" y="99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99865</xdr:rowOff>
    </xdr:from>
    <xdr:to>
      <xdr:col>3</xdr:col>
      <xdr:colOff>3175</xdr:colOff>
      <xdr:row>58</xdr:row>
      <xdr:rowOff>30015</xdr:rowOff>
    </xdr:to>
    <xdr:sp macro="" textlink="">
      <xdr:nvSpPr>
        <xdr:cNvPr id="143" name="円/楕円 142"/>
        <xdr:cNvSpPr/>
      </xdr:nvSpPr>
      <xdr:spPr>
        <a:xfrm>
          <a:off x="1968500" y="9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21142</xdr:rowOff>
    </xdr:from>
    <xdr:ext cx="534377" cy="259045"/>
    <xdr:sp macro="" textlink="">
      <xdr:nvSpPr>
        <xdr:cNvPr id="144" name="テキスト ボックス 143"/>
        <xdr:cNvSpPr txBox="1"/>
      </xdr:nvSpPr>
      <xdr:spPr>
        <a:xfrm>
          <a:off x="1752111" y="99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92284</xdr:rowOff>
    </xdr:from>
    <xdr:to>
      <xdr:col>1</xdr:col>
      <xdr:colOff>485775</xdr:colOff>
      <xdr:row>58</xdr:row>
      <xdr:rowOff>22434</xdr:rowOff>
    </xdr:to>
    <xdr:sp macro="" textlink="">
      <xdr:nvSpPr>
        <xdr:cNvPr id="145" name="円/楕円 144"/>
        <xdr:cNvSpPr/>
      </xdr:nvSpPr>
      <xdr:spPr>
        <a:xfrm>
          <a:off x="1079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13561</xdr:rowOff>
    </xdr:from>
    <xdr:ext cx="534377" cy="259045"/>
    <xdr:sp macro="" textlink="">
      <xdr:nvSpPr>
        <xdr:cNvPr id="146" name="テキスト ボックス 145"/>
        <xdr:cNvSpPr txBox="1"/>
      </xdr:nvSpPr>
      <xdr:spPr>
        <a:xfrm>
          <a:off x="863111" y="99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116557</xdr:rowOff>
    </xdr:from>
    <xdr:to>
      <xdr:col>6</xdr:col>
      <xdr:colOff>511175</xdr:colOff>
      <xdr:row>78</xdr:row>
      <xdr:rowOff>37581</xdr:rowOff>
    </xdr:to>
    <xdr:cxnSp macro="">
      <xdr:nvCxnSpPr>
        <xdr:cNvPr id="178" name="直線コネクタ 177"/>
        <xdr:cNvCxnSpPr/>
      </xdr:nvCxnSpPr>
      <xdr:spPr>
        <a:xfrm flipV="1">
          <a:off x="3797300" y="13318207"/>
          <a:ext cx="838200" cy="9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37581</xdr:rowOff>
    </xdr:from>
    <xdr:to>
      <xdr:col>5</xdr:col>
      <xdr:colOff>358775</xdr:colOff>
      <xdr:row>78</xdr:row>
      <xdr:rowOff>86218</xdr:rowOff>
    </xdr:to>
    <xdr:cxnSp macro="">
      <xdr:nvCxnSpPr>
        <xdr:cNvPr id="181" name="直線コネクタ 180"/>
        <xdr:cNvCxnSpPr/>
      </xdr:nvCxnSpPr>
      <xdr:spPr>
        <a:xfrm flipV="1">
          <a:off x="2908300" y="13410681"/>
          <a:ext cx="889000" cy="4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86218</xdr:rowOff>
    </xdr:from>
    <xdr:to>
      <xdr:col>4</xdr:col>
      <xdr:colOff>155575</xdr:colOff>
      <xdr:row>78</xdr:row>
      <xdr:rowOff>148397</xdr:rowOff>
    </xdr:to>
    <xdr:cxnSp macro="">
      <xdr:nvCxnSpPr>
        <xdr:cNvPr id="184" name="直線コネクタ 183"/>
        <xdr:cNvCxnSpPr/>
      </xdr:nvCxnSpPr>
      <xdr:spPr>
        <a:xfrm flipV="1">
          <a:off x="2019300" y="13459318"/>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93883</xdr:rowOff>
    </xdr:from>
    <xdr:to>
      <xdr:col>2</xdr:col>
      <xdr:colOff>638175</xdr:colOff>
      <xdr:row>78</xdr:row>
      <xdr:rowOff>148397</xdr:rowOff>
    </xdr:to>
    <xdr:cxnSp macro="">
      <xdr:nvCxnSpPr>
        <xdr:cNvPr id="187" name="直線コネクタ 186"/>
        <xdr:cNvCxnSpPr/>
      </xdr:nvCxnSpPr>
      <xdr:spPr>
        <a:xfrm>
          <a:off x="1130300" y="13466983"/>
          <a:ext cx="889000" cy="5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65757</xdr:rowOff>
    </xdr:from>
    <xdr:to>
      <xdr:col>6</xdr:col>
      <xdr:colOff>561975</xdr:colOff>
      <xdr:row>77</xdr:row>
      <xdr:rowOff>167357</xdr:rowOff>
    </xdr:to>
    <xdr:sp macro="" textlink="">
      <xdr:nvSpPr>
        <xdr:cNvPr id="197" name="円/楕円 196"/>
        <xdr:cNvSpPr/>
      </xdr:nvSpPr>
      <xdr:spPr>
        <a:xfrm>
          <a:off x="4584700" y="132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44184</xdr:rowOff>
    </xdr:from>
    <xdr:ext cx="599010" cy="259045"/>
    <xdr:sp macro="" textlink="">
      <xdr:nvSpPr>
        <xdr:cNvPr id="198" name="民生費該当値テキスト"/>
        <xdr:cNvSpPr txBox="1"/>
      </xdr:nvSpPr>
      <xdr:spPr>
        <a:xfrm>
          <a:off x="4686300" y="1324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158231</xdr:rowOff>
    </xdr:from>
    <xdr:to>
      <xdr:col>5</xdr:col>
      <xdr:colOff>409575</xdr:colOff>
      <xdr:row>78</xdr:row>
      <xdr:rowOff>88381</xdr:rowOff>
    </xdr:to>
    <xdr:sp macro="" textlink="">
      <xdr:nvSpPr>
        <xdr:cNvPr id="199" name="円/楕円 198"/>
        <xdr:cNvSpPr/>
      </xdr:nvSpPr>
      <xdr:spPr>
        <a:xfrm>
          <a:off x="3746500" y="133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79508</xdr:rowOff>
    </xdr:from>
    <xdr:ext cx="599010" cy="259045"/>
    <xdr:sp macro="" textlink="">
      <xdr:nvSpPr>
        <xdr:cNvPr id="200" name="テキスト ボックス 199"/>
        <xdr:cNvSpPr txBox="1"/>
      </xdr:nvSpPr>
      <xdr:spPr>
        <a:xfrm>
          <a:off x="3497794" y="1345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35418</xdr:rowOff>
    </xdr:from>
    <xdr:to>
      <xdr:col>4</xdr:col>
      <xdr:colOff>206375</xdr:colOff>
      <xdr:row>78</xdr:row>
      <xdr:rowOff>137018</xdr:rowOff>
    </xdr:to>
    <xdr:sp macro="" textlink="">
      <xdr:nvSpPr>
        <xdr:cNvPr id="201" name="円/楕円 200"/>
        <xdr:cNvSpPr/>
      </xdr:nvSpPr>
      <xdr:spPr>
        <a:xfrm>
          <a:off x="2857500" y="1340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128145</xdr:rowOff>
    </xdr:from>
    <xdr:ext cx="599010" cy="259045"/>
    <xdr:sp macro="" textlink="">
      <xdr:nvSpPr>
        <xdr:cNvPr id="202" name="テキスト ボックス 201"/>
        <xdr:cNvSpPr txBox="1"/>
      </xdr:nvSpPr>
      <xdr:spPr>
        <a:xfrm>
          <a:off x="2608794" y="135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97597</xdr:rowOff>
    </xdr:from>
    <xdr:to>
      <xdr:col>3</xdr:col>
      <xdr:colOff>3175</xdr:colOff>
      <xdr:row>79</xdr:row>
      <xdr:rowOff>27747</xdr:rowOff>
    </xdr:to>
    <xdr:sp macro="" textlink="">
      <xdr:nvSpPr>
        <xdr:cNvPr id="203" name="円/楕円 202"/>
        <xdr:cNvSpPr/>
      </xdr:nvSpPr>
      <xdr:spPr>
        <a:xfrm>
          <a:off x="1968500" y="134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18874</xdr:rowOff>
    </xdr:from>
    <xdr:ext cx="599010" cy="259045"/>
    <xdr:sp macro="" textlink="">
      <xdr:nvSpPr>
        <xdr:cNvPr id="204" name="テキスト ボックス 203"/>
        <xdr:cNvSpPr txBox="1"/>
      </xdr:nvSpPr>
      <xdr:spPr>
        <a:xfrm>
          <a:off x="1719794" y="1356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43083</xdr:rowOff>
    </xdr:from>
    <xdr:to>
      <xdr:col>1</xdr:col>
      <xdr:colOff>485775</xdr:colOff>
      <xdr:row>78</xdr:row>
      <xdr:rowOff>144683</xdr:rowOff>
    </xdr:to>
    <xdr:sp macro="" textlink="">
      <xdr:nvSpPr>
        <xdr:cNvPr id="205" name="円/楕円 204"/>
        <xdr:cNvSpPr/>
      </xdr:nvSpPr>
      <xdr:spPr>
        <a:xfrm>
          <a:off x="1079500" y="1341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161210</xdr:rowOff>
    </xdr:from>
    <xdr:ext cx="599010" cy="259045"/>
    <xdr:sp macro="" textlink="">
      <xdr:nvSpPr>
        <xdr:cNvPr id="206" name="テキスト ボックス 205"/>
        <xdr:cNvSpPr txBox="1"/>
      </xdr:nvSpPr>
      <xdr:spPr>
        <a:xfrm>
          <a:off x="830794" y="1319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122255</xdr:rowOff>
    </xdr:from>
    <xdr:to>
      <xdr:col>6</xdr:col>
      <xdr:colOff>511175</xdr:colOff>
      <xdr:row>98</xdr:row>
      <xdr:rowOff>125718</xdr:rowOff>
    </xdr:to>
    <xdr:cxnSp macro="">
      <xdr:nvCxnSpPr>
        <xdr:cNvPr id="235" name="直線コネクタ 234"/>
        <xdr:cNvCxnSpPr/>
      </xdr:nvCxnSpPr>
      <xdr:spPr>
        <a:xfrm>
          <a:off x="3797300" y="16924355"/>
          <a:ext cx="8382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122255</xdr:rowOff>
    </xdr:from>
    <xdr:to>
      <xdr:col>5</xdr:col>
      <xdr:colOff>358775</xdr:colOff>
      <xdr:row>98</xdr:row>
      <xdr:rowOff>129356</xdr:rowOff>
    </xdr:to>
    <xdr:cxnSp macro="">
      <xdr:nvCxnSpPr>
        <xdr:cNvPr id="238" name="直線コネクタ 237"/>
        <xdr:cNvCxnSpPr/>
      </xdr:nvCxnSpPr>
      <xdr:spPr>
        <a:xfrm flipV="1">
          <a:off x="2908300" y="16924355"/>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125718</xdr:rowOff>
    </xdr:from>
    <xdr:to>
      <xdr:col>4</xdr:col>
      <xdr:colOff>155575</xdr:colOff>
      <xdr:row>98</xdr:row>
      <xdr:rowOff>129356</xdr:rowOff>
    </xdr:to>
    <xdr:cxnSp macro="">
      <xdr:nvCxnSpPr>
        <xdr:cNvPr id="241" name="直線コネクタ 240"/>
        <xdr:cNvCxnSpPr/>
      </xdr:nvCxnSpPr>
      <xdr:spPr>
        <a:xfrm>
          <a:off x="2019300" y="16927818"/>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123828</xdr:rowOff>
    </xdr:from>
    <xdr:to>
      <xdr:col>2</xdr:col>
      <xdr:colOff>638175</xdr:colOff>
      <xdr:row>98</xdr:row>
      <xdr:rowOff>125718</xdr:rowOff>
    </xdr:to>
    <xdr:cxnSp macro="">
      <xdr:nvCxnSpPr>
        <xdr:cNvPr id="244" name="直線コネクタ 243"/>
        <xdr:cNvCxnSpPr/>
      </xdr:nvCxnSpPr>
      <xdr:spPr>
        <a:xfrm>
          <a:off x="1130300" y="16925928"/>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74918</xdr:rowOff>
    </xdr:from>
    <xdr:to>
      <xdr:col>6</xdr:col>
      <xdr:colOff>561975</xdr:colOff>
      <xdr:row>99</xdr:row>
      <xdr:rowOff>5068</xdr:rowOff>
    </xdr:to>
    <xdr:sp macro="" textlink="">
      <xdr:nvSpPr>
        <xdr:cNvPr id="254" name="円/楕円 253"/>
        <xdr:cNvSpPr/>
      </xdr:nvSpPr>
      <xdr:spPr>
        <a:xfrm>
          <a:off x="4584700" y="168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71455</xdr:rowOff>
    </xdr:from>
    <xdr:to>
      <xdr:col>5</xdr:col>
      <xdr:colOff>409575</xdr:colOff>
      <xdr:row>99</xdr:row>
      <xdr:rowOff>1605</xdr:rowOff>
    </xdr:to>
    <xdr:sp macro="" textlink="">
      <xdr:nvSpPr>
        <xdr:cNvPr id="256" name="円/楕円 255"/>
        <xdr:cNvSpPr/>
      </xdr:nvSpPr>
      <xdr:spPr>
        <a:xfrm>
          <a:off x="3746500" y="168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164182</xdr:rowOff>
    </xdr:from>
    <xdr:ext cx="534377" cy="259045"/>
    <xdr:sp macro="" textlink="">
      <xdr:nvSpPr>
        <xdr:cNvPr id="257" name="テキスト ボックス 256"/>
        <xdr:cNvSpPr txBox="1"/>
      </xdr:nvSpPr>
      <xdr:spPr>
        <a:xfrm>
          <a:off x="3530111" y="1696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78556</xdr:rowOff>
    </xdr:from>
    <xdr:to>
      <xdr:col>4</xdr:col>
      <xdr:colOff>206375</xdr:colOff>
      <xdr:row>99</xdr:row>
      <xdr:rowOff>8706</xdr:rowOff>
    </xdr:to>
    <xdr:sp macro="" textlink="">
      <xdr:nvSpPr>
        <xdr:cNvPr id="258" name="円/楕円 257"/>
        <xdr:cNvSpPr/>
      </xdr:nvSpPr>
      <xdr:spPr>
        <a:xfrm>
          <a:off x="2857500" y="168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171283</xdr:rowOff>
    </xdr:from>
    <xdr:ext cx="534377" cy="259045"/>
    <xdr:sp macro="" textlink="">
      <xdr:nvSpPr>
        <xdr:cNvPr id="259" name="テキスト ボックス 258"/>
        <xdr:cNvSpPr txBox="1"/>
      </xdr:nvSpPr>
      <xdr:spPr>
        <a:xfrm>
          <a:off x="2641111" y="169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74918</xdr:rowOff>
    </xdr:from>
    <xdr:to>
      <xdr:col>3</xdr:col>
      <xdr:colOff>3175</xdr:colOff>
      <xdr:row>99</xdr:row>
      <xdr:rowOff>5068</xdr:rowOff>
    </xdr:to>
    <xdr:sp macro="" textlink="">
      <xdr:nvSpPr>
        <xdr:cNvPr id="260" name="円/楕円 259"/>
        <xdr:cNvSpPr/>
      </xdr:nvSpPr>
      <xdr:spPr>
        <a:xfrm>
          <a:off x="1968500" y="168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167645</xdr:rowOff>
    </xdr:from>
    <xdr:ext cx="534377" cy="259045"/>
    <xdr:sp macro="" textlink="">
      <xdr:nvSpPr>
        <xdr:cNvPr id="261" name="テキスト ボックス 260"/>
        <xdr:cNvSpPr txBox="1"/>
      </xdr:nvSpPr>
      <xdr:spPr>
        <a:xfrm>
          <a:off x="1752111" y="169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73028</xdr:rowOff>
    </xdr:from>
    <xdr:to>
      <xdr:col>1</xdr:col>
      <xdr:colOff>485775</xdr:colOff>
      <xdr:row>99</xdr:row>
      <xdr:rowOff>3178</xdr:rowOff>
    </xdr:to>
    <xdr:sp macro="" textlink="">
      <xdr:nvSpPr>
        <xdr:cNvPr id="262" name="円/楕円 261"/>
        <xdr:cNvSpPr/>
      </xdr:nvSpPr>
      <xdr:spPr>
        <a:xfrm>
          <a:off x="1079500" y="168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165755</xdr:rowOff>
    </xdr:from>
    <xdr:ext cx="534377" cy="259045"/>
    <xdr:sp macro="" textlink="">
      <xdr:nvSpPr>
        <xdr:cNvPr id="263" name="テキスト ボックス 262"/>
        <xdr:cNvSpPr txBox="1"/>
      </xdr:nvSpPr>
      <xdr:spPr>
        <a:xfrm>
          <a:off x="863111" y="1696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43688</xdr:rowOff>
    </xdr:from>
    <xdr:to>
      <xdr:col>15</xdr:col>
      <xdr:colOff>180975</xdr:colOff>
      <xdr:row>39</xdr:row>
      <xdr:rowOff>43688</xdr:rowOff>
    </xdr:to>
    <xdr:cxnSp macro="">
      <xdr:nvCxnSpPr>
        <xdr:cNvPr id="292" name="直線コネクタ 291"/>
        <xdr:cNvCxnSpPr/>
      </xdr:nvCxnSpPr>
      <xdr:spPr>
        <a:xfrm>
          <a:off x="9639300" y="67302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154559</xdr:rowOff>
    </xdr:from>
    <xdr:to>
      <xdr:col>14</xdr:col>
      <xdr:colOff>28575</xdr:colOff>
      <xdr:row>39</xdr:row>
      <xdr:rowOff>43688</xdr:rowOff>
    </xdr:to>
    <xdr:cxnSp macro="">
      <xdr:nvCxnSpPr>
        <xdr:cNvPr id="295" name="直線コネクタ 294"/>
        <xdr:cNvCxnSpPr/>
      </xdr:nvCxnSpPr>
      <xdr:spPr>
        <a:xfrm>
          <a:off x="8750300" y="6498209"/>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154559</xdr:rowOff>
    </xdr:from>
    <xdr:to>
      <xdr:col>12</xdr:col>
      <xdr:colOff>511175</xdr:colOff>
      <xdr:row>39</xdr:row>
      <xdr:rowOff>7493</xdr:rowOff>
    </xdr:to>
    <xdr:cxnSp macro="">
      <xdr:nvCxnSpPr>
        <xdr:cNvPr id="298" name="直線コネクタ 297"/>
        <xdr:cNvCxnSpPr/>
      </xdr:nvCxnSpPr>
      <xdr:spPr>
        <a:xfrm flipV="1">
          <a:off x="7861300" y="6498209"/>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109220</xdr:rowOff>
    </xdr:from>
    <xdr:to>
      <xdr:col>11</xdr:col>
      <xdr:colOff>307975</xdr:colOff>
      <xdr:row>39</xdr:row>
      <xdr:rowOff>7493</xdr:rowOff>
    </xdr:to>
    <xdr:cxnSp macro="">
      <xdr:nvCxnSpPr>
        <xdr:cNvPr id="301" name="直線コネクタ 300"/>
        <xdr:cNvCxnSpPr/>
      </xdr:nvCxnSpPr>
      <xdr:spPr>
        <a:xfrm>
          <a:off x="6972300" y="662432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11" name="円/楕円 310"/>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12" name="労働費該当値テキスト"/>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164338</xdr:rowOff>
    </xdr:from>
    <xdr:to>
      <xdr:col>14</xdr:col>
      <xdr:colOff>79375</xdr:colOff>
      <xdr:row>39</xdr:row>
      <xdr:rowOff>94488</xdr:rowOff>
    </xdr:to>
    <xdr:sp macro="" textlink="">
      <xdr:nvSpPr>
        <xdr:cNvPr id="313" name="円/楕円 312"/>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85615</xdr:rowOff>
    </xdr:from>
    <xdr:ext cx="249299" cy="259045"/>
    <xdr:sp macro="" textlink="">
      <xdr:nvSpPr>
        <xdr:cNvPr id="314" name="テキスト ボックス 313"/>
        <xdr:cNvSpPr txBox="1"/>
      </xdr:nvSpPr>
      <xdr:spPr>
        <a:xfrm>
          <a:off x="9514649"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103759</xdr:rowOff>
    </xdr:from>
    <xdr:to>
      <xdr:col>12</xdr:col>
      <xdr:colOff>561975</xdr:colOff>
      <xdr:row>38</xdr:row>
      <xdr:rowOff>33910</xdr:rowOff>
    </xdr:to>
    <xdr:sp macro="" textlink="">
      <xdr:nvSpPr>
        <xdr:cNvPr id="315" name="円/楕円 314"/>
        <xdr:cNvSpPr/>
      </xdr:nvSpPr>
      <xdr:spPr>
        <a:xfrm>
          <a:off x="8699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25036</xdr:rowOff>
    </xdr:from>
    <xdr:ext cx="378565" cy="259045"/>
    <xdr:sp macro="" textlink="">
      <xdr:nvSpPr>
        <xdr:cNvPr id="316" name="テキスト ボックス 315"/>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128143</xdr:rowOff>
    </xdr:from>
    <xdr:to>
      <xdr:col>11</xdr:col>
      <xdr:colOff>358775</xdr:colOff>
      <xdr:row>39</xdr:row>
      <xdr:rowOff>58293</xdr:rowOff>
    </xdr:to>
    <xdr:sp macro="" textlink="">
      <xdr:nvSpPr>
        <xdr:cNvPr id="317" name="円/楕円 316"/>
        <xdr:cNvSpPr/>
      </xdr:nvSpPr>
      <xdr:spPr>
        <a:xfrm>
          <a:off x="7810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49420</xdr:rowOff>
    </xdr:from>
    <xdr:ext cx="313932" cy="259045"/>
    <xdr:sp macro="" textlink="">
      <xdr:nvSpPr>
        <xdr:cNvPr id="318" name="テキスト ボックス 317"/>
        <xdr:cNvSpPr txBox="1"/>
      </xdr:nvSpPr>
      <xdr:spPr>
        <a:xfrm>
          <a:off x="7704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58420</xdr:rowOff>
    </xdr:from>
    <xdr:to>
      <xdr:col>10</xdr:col>
      <xdr:colOff>155575</xdr:colOff>
      <xdr:row>38</xdr:row>
      <xdr:rowOff>160020</xdr:rowOff>
    </xdr:to>
    <xdr:sp macro="" textlink="">
      <xdr:nvSpPr>
        <xdr:cNvPr id="319" name="円/楕円 318"/>
        <xdr:cNvSpPr/>
      </xdr:nvSpPr>
      <xdr:spPr>
        <a:xfrm>
          <a:off x="6921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151147</xdr:rowOff>
    </xdr:from>
    <xdr:ext cx="378565" cy="259045"/>
    <xdr:sp macro="" textlink="">
      <xdr:nvSpPr>
        <xdr:cNvPr id="320" name="テキスト ボックス 319"/>
        <xdr:cNvSpPr txBox="1"/>
      </xdr:nvSpPr>
      <xdr:spPr>
        <a:xfrm>
          <a:off x="6783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149434</xdr:rowOff>
    </xdr:from>
    <xdr:to>
      <xdr:col>15</xdr:col>
      <xdr:colOff>180975</xdr:colOff>
      <xdr:row>58</xdr:row>
      <xdr:rowOff>6521</xdr:rowOff>
    </xdr:to>
    <xdr:cxnSp macro="">
      <xdr:nvCxnSpPr>
        <xdr:cNvPr id="349" name="直線コネクタ 348"/>
        <xdr:cNvCxnSpPr/>
      </xdr:nvCxnSpPr>
      <xdr:spPr>
        <a:xfrm>
          <a:off x="9639300" y="9922084"/>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22066</xdr:rowOff>
    </xdr:from>
    <xdr:to>
      <xdr:col>14</xdr:col>
      <xdr:colOff>28575</xdr:colOff>
      <xdr:row>57</xdr:row>
      <xdr:rowOff>149434</xdr:rowOff>
    </xdr:to>
    <xdr:cxnSp macro="">
      <xdr:nvCxnSpPr>
        <xdr:cNvPr id="352" name="直線コネクタ 351"/>
        <xdr:cNvCxnSpPr/>
      </xdr:nvCxnSpPr>
      <xdr:spPr>
        <a:xfrm>
          <a:off x="8750300" y="9794716"/>
          <a:ext cx="889000" cy="1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22066</xdr:rowOff>
    </xdr:from>
    <xdr:to>
      <xdr:col>12</xdr:col>
      <xdr:colOff>511175</xdr:colOff>
      <xdr:row>57</xdr:row>
      <xdr:rowOff>135262</xdr:rowOff>
    </xdr:to>
    <xdr:cxnSp macro="">
      <xdr:nvCxnSpPr>
        <xdr:cNvPr id="355" name="直線コネクタ 354"/>
        <xdr:cNvCxnSpPr/>
      </xdr:nvCxnSpPr>
      <xdr:spPr>
        <a:xfrm flipV="1">
          <a:off x="7861300" y="9794716"/>
          <a:ext cx="889000" cy="1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135262</xdr:rowOff>
    </xdr:from>
    <xdr:to>
      <xdr:col>11</xdr:col>
      <xdr:colOff>307975</xdr:colOff>
      <xdr:row>58</xdr:row>
      <xdr:rowOff>7969</xdr:rowOff>
    </xdr:to>
    <xdr:cxnSp macro="">
      <xdr:nvCxnSpPr>
        <xdr:cNvPr id="358" name="直線コネクタ 357"/>
        <xdr:cNvCxnSpPr/>
      </xdr:nvCxnSpPr>
      <xdr:spPr>
        <a:xfrm flipV="1">
          <a:off x="6972300" y="9907912"/>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127171</xdr:rowOff>
    </xdr:from>
    <xdr:to>
      <xdr:col>15</xdr:col>
      <xdr:colOff>231775</xdr:colOff>
      <xdr:row>58</xdr:row>
      <xdr:rowOff>57321</xdr:rowOff>
    </xdr:to>
    <xdr:sp macro="" textlink="">
      <xdr:nvSpPr>
        <xdr:cNvPr id="368" name="円/楕円 367"/>
        <xdr:cNvSpPr/>
      </xdr:nvSpPr>
      <xdr:spPr>
        <a:xfrm>
          <a:off x="10426700" y="98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150048</xdr:rowOff>
    </xdr:from>
    <xdr:ext cx="534377" cy="259045"/>
    <xdr:sp macro="" textlink="">
      <xdr:nvSpPr>
        <xdr:cNvPr id="369" name="農林水産業費該当値テキスト"/>
        <xdr:cNvSpPr txBox="1"/>
      </xdr:nvSpPr>
      <xdr:spPr>
        <a:xfrm>
          <a:off x="10528300" y="97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98634</xdr:rowOff>
    </xdr:from>
    <xdr:to>
      <xdr:col>14</xdr:col>
      <xdr:colOff>79375</xdr:colOff>
      <xdr:row>58</xdr:row>
      <xdr:rowOff>28784</xdr:rowOff>
    </xdr:to>
    <xdr:sp macro="" textlink="">
      <xdr:nvSpPr>
        <xdr:cNvPr id="370" name="円/楕円 369"/>
        <xdr:cNvSpPr/>
      </xdr:nvSpPr>
      <xdr:spPr>
        <a:xfrm>
          <a:off x="9588500" y="98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45311</xdr:rowOff>
    </xdr:from>
    <xdr:ext cx="534377" cy="259045"/>
    <xdr:sp macro="" textlink="">
      <xdr:nvSpPr>
        <xdr:cNvPr id="371" name="テキスト ボックス 370"/>
        <xdr:cNvSpPr txBox="1"/>
      </xdr:nvSpPr>
      <xdr:spPr>
        <a:xfrm>
          <a:off x="9372111" y="964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142716</xdr:rowOff>
    </xdr:from>
    <xdr:to>
      <xdr:col>12</xdr:col>
      <xdr:colOff>561975</xdr:colOff>
      <xdr:row>57</xdr:row>
      <xdr:rowOff>72866</xdr:rowOff>
    </xdr:to>
    <xdr:sp macro="" textlink="">
      <xdr:nvSpPr>
        <xdr:cNvPr id="372" name="円/楕円 371"/>
        <xdr:cNvSpPr/>
      </xdr:nvSpPr>
      <xdr:spPr>
        <a:xfrm>
          <a:off x="8699500" y="97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89393</xdr:rowOff>
    </xdr:from>
    <xdr:ext cx="534377" cy="259045"/>
    <xdr:sp macro="" textlink="">
      <xdr:nvSpPr>
        <xdr:cNvPr id="373" name="テキスト ボックス 372"/>
        <xdr:cNvSpPr txBox="1"/>
      </xdr:nvSpPr>
      <xdr:spPr>
        <a:xfrm>
          <a:off x="8483111" y="95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84462</xdr:rowOff>
    </xdr:from>
    <xdr:to>
      <xdr:col>11</xdr:col>
      <xdr:colOff>358775</xdr:colOff>
      <xdr:row>58</xdr:row>
      <xdr:rowOff>14612</xdr:rowOff>
    </xdr:to>
    <xdr:sp macro="" textlink="">
      <xdr:nvSpPr>
        <xdr:cNvPr id="374" name="円/楕円 373"/>
        <xdr:cNvSpPr/>
      </xdr:nvSpPr>
      <xdr:spPr>
        <a:xfrm>
          <a:off x="7810500" y="98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5739</xdr:rowOff>
    </xdr:from>
    <xdr:ext cx="534377" cy="259045"/>
    <xdr:sp macro="" textlink="">
      <xdr:nvSpPr>
        <xdr:cNvPr id="375" name="テキスト ボックス 374"/>
        <xdr:cNvSpPr txBox="1"/>
      </xdr:nvSpPr>
      <xdr:spPr>
        <a:xfrm>
          <a:off x="7594111" y="9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128619</xdr:rowOff>
    </xdr:from>
    <xdr:to>
      <xdr:col>10</xdr:col>
      <xdr:colOff>155575</xdr:colOff>
      <xdr:row>58</xdr:row>
      <xdr:rowOff>58769</xdr:rowOff>
    </xdr:to>
    <xdr:sp macro="" textlink="">
      <xdr:nvSpPr>
        <xdr:cNvPr id="376" name="円/楕円 375"/>
        <xdr:cNvSpPr/>
      </xdr:nvSpPr>
      <xdr:spPr>
        <a:xfrm>
          <a:off x="6921500" y="99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49896</xdr:rowOff>
    </xdr:from>
    <xdr:ext cx="534377" cy="259045"/>
    <xdr:sp macro="" textlink="">
      <xdr:nvSpPr>
        <xdr:cNvPr id="377" name="テキスト ボックス 376"/>
        <xdr:cNvSpPr txBox="1"/>
      </xdr:nvSpPr>
      <xdr:spPr>
        <a:xfrm>
          <a:off x="6705111" y="99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104953</xdr:rowOff>
    </xdr:from>
    <xdr:to>
      <xdr:col>15</xdr:col>
      <xdr:colOff>180975</xdr:colOff>
      <xdr:row>76</xdr:row>
      <xdr:rowOff>157341</xdr:rowOff>
    </xdr:to>
    <xdr:cxnSp macro="">
      <xdr:nvCxnSpPr>
        <xdr:cNvPr id="406" name="直線コネクタ 405"/>
        <xdr:cNvCxnSpPr/>
      </xdr:nvCxnSpPr>
      <xdr:spPr>
        <a:xfrm flipV="1">
          <a:off x="9639300" y="13135153"/>
          <a:ext cx="8382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157341</xdr:rowOff>
    </xdr:from>
    <xdr:to>
      <xdr:col>14</xdr:col>
      <xdr:colOff>28575</xdr:colOff>
      <xdr:row>76</xdr:row>
      <xdr:rowOff>168390</xdr:rowOff>
    </xdr:to>
    <xdr:cxnSp macro="">
      <xdr:nvCxnSpPr>
        <xdr:cNvPr id="409" name="直線コネクタ 408"/>
        <xdr:cNvCxnSpPr/>
      </xdr:nvCxnSpPr>
      <xdr:spPr>
        <a:xfrm flipV="1">
          <a:off x="8750300" y="1318754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85713</xdr:rowOff>
    </xdr:from>
    <xdr:to>
      <xdr:col>12</xdr:col>
      <xdr:colOff>511175</xdr:colOff>
      <xdr:row>76</xdr:row>
      <xdr:rowOff>168390</xdr:rowOff>
    </xdr:to>
    <xdr:cxnSp macro="">
      <xdr:nvCxnSpPr>
        <xdr:cNvPr id="412" name="直線コネクタ 411"/>
        <xdr:cNvCxnSpPr/>
      </xdr:nvCxnSpPr>
      <xdr:spPr>
        <a:xfrm>
          <a:off x="7861300" y="1311591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85713</xdr:rowOff>
    </xdr:from>
    <xdr:to>
      <xdr:col>11</xdr:col>
      <xdr:colOff>307975</xdr:colOff>
      <xdr:row>76</xdr:row>
      <xdr:rowOff>97637</xdr:rowOff>
    </xdr:to>
    <xdr:cxnSp macro="">
      <xdr:nvCxnSpPr>
        <xdr:cNvPr id="415" name="直線コネクタ 414"/>
        <xdr:cNvCxnSpPr/>
      </xdr:nvCxnSpPr>
      <xdr:spPr>
        <a:xfrm flipV="1">
          <a:off x="6972300" y="13115913"/>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54153</xdr:rowOff>
    </xdr:from>
    <xdr:to>
      <xdr:col>15</xdr:col>
      <xdr:colOff>231775</xdr:colOff>
      <xdr:row>76</xdr:row>
      <xdr:rowOff>155753</xdr:rowOff>
    </xdr:to>
    <xdr:sp macro="" textlink="">
      <xdr:nvSpPr>
        <xdr:cNvPr id="425" name="円/楕円 424"/>
        <xdr:cNvSpPr/>
      </xdr:nvSpPr>
      <xdr:spPr>
        <a:xfrm>
          <a:off x="10426700" y="130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77030</xdr:rowOff>
    </xdr:from>
    <xdr:ext cx="534377" cy="259045"/>
    <xdr:sp macro="" textlink="">
      <xdr:nvSpPr>
        <xdr:cNvPr id="426" name="商工費該当値テキスト"/>
        <xdr:cNvSpPr txBox="1"/>
      </xdr:nvSpPr>
      <xdr:spPr>
        <a:xfrm>
          <a:off x="10528300" y="129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11,912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106541</xdr:rowOff>
    </xdr:from>
    <xdr:to>
      <xdr:col>14</xdr:col>
      <xdr:colOff>79375</xdr:colOff>
      <xdr:row>77</xdr:row>
      <xdr:rowOff>36691</xdr:rowOff>
    </xdr:to>
    <xdr:sp macro="" textlink="">
      <xdr:nvSpPr>
        <xdr:cNvPr id="427" name="円/楕円 426"/>
        <xdr:cNvSpPr/>
      </xdr:nvSpPr>
      <xdr:spPr>
        <a:xfrm>
          <a:off x="9588500" y="131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53217</xdr:rowOff>
    </xdr:from>
    <xdr:ext cx="534377" cy="259045"/>
    <xdr:sp macro="" textlink="">
      <xdr:nvSpPr>
        <xdr:cNvPr id="428" name="テキスト ボックス 427"/>
        <xdr:cNvSpPr txBox="1"/>
      </xdr:nvSpPr>
      <xdr:spPr>
        <a:xfrm>
          <a:off x="9372111" y="1291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117590</xdr:rowOff>
    </xdr:from>
    <xdr:to>
      <xdr:col>12</xdr:col>
      <xdr:colOff>561975</xdr:colOff>
      <xdr:row>77</xdr:row>
      <xdr:rowOff>47740</xdr:rowOff>
    </xdr:to>
    <xdr:sp macro="" textlink="">
      <xdr:nvSpPr>
        <xdr:cNvPr id="429" name="円/楕円 428"/>
        <xdr:cNvSpPr/>
      </xdr:nvSpPr>
      <xdr:spPr>
        <a:xfrm>
          <a:off x="8699500" y="13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64266</xdr:rowOff>
    </xdr:from>
    <xdr:ext cx="534377" cy="259045"/>
    <xdr:sp macro="" textlink="">
      <xdr:nvSpPr>
        <xdr:cNvPr id="430" name="テキスト ボックス 429"/>
        <xdr:cNvSpPr txBox="1"/>
      </xdr:nvSpPr>
      <xdr:spPr>
        <a:xfrm>
          <a:off x="8483111" y="129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34913</xdr:rowOff>
    </xdr:from>
    <xdr:to>
      <xdr:col>11</xdr:col>
      <xdr:colOff>358775</xdr:colOff>
      <xdr:row>76</xdr:row>
      <xdr:rowOff>136513</xdr:rowOff>
    </xdr:to>
    <xdr:sp macro="" textlink="">
      <xdr:nvSpPr>
        <xdr:cNvPr id="431" name="円/楕円 430"/>
        <xdr:cNvSpPr/>
      </xdr:nvSpPr>
      <xdr:spPr>
        <a:xfrm>
          <a:off x="7810500" y="13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153040</xdr:rowOff>
    </xdr:from>
    <xdr:ext cx="534377" cy="259045"/>
    <xdr:sp macro="" textlink="">
      <xdr:nvSpPr>
        <xdr:cNvPr id="432" name="テキスト ボックス 431"/>
        <xdr:cNvSpPr txBox="1"/>
      </xdr:nvSpPr>
      <xdr:spPr>
        <a:xfrm>
          <a:off x="7594111" y="1284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46837</xdr:rowOff>
    </xdr:from>
    <xdr:to>
      <xdr:col>10</xdr:col>
      <xdr:colOff>155575</xdr:colOff>
      <xdr:row>76</xdr:row>
      <xdr:rowOff>148437</xdr:rowOff>
    </xdr:to>
    <xdr:sp macro="" textlink="">
      <xdr:nvSpPr>
        <xdr:cNvPr id="433" name="円/楕円 432"/>
        <xdr:cNvSpPr/>
      </xdr:nvSpPr>
      <xdr:spPr>
        <a:xfrm>
          <a:off x="6921500" y="13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164964</xdr:rowOff>
    </xdr:from>
    <xdr:ext cx="534377" cy="259045"/>
    <xdr:sp macro="" textlink="">
      <xdr:nvSpPr>
        <xdr:cNvPr id="434" name="テキスト ボックス 433"/>
        <xdr:cNvSpPr txBox="1"/>
      </xdr:nvSpPr>
      <xdr:spPr>
        <a:xfrm>
          <a:off x="6705111" y="1285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142148</xdr:rowOff>
    </xdr:from>
    <xdr:to>
      <xdr:col>15</xdr:col>
      <xdr:colOff>180975</xdr:colOff>
      <xdr:row>97</xdr:row>
      <xdr:rowOff>155273</xdr:rowOff>
    </xdr:to>
    <xdr:cxnSp macro="">
      <xdr:nvCxnSpPr>
        <xdr:cNvPr id="467" name="直線コネクタ 466"/>
        <xdr:cNvCxnSpPr/>
      </xdr:nvCxnSpPr>
      <xdr:spPr>
        <a:xfrm flipV="1">
          <a:off x="9639300" y="16772798"/>
          <a:ext cx="8382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110258</xdr:rowOff>
    </xdr:from>
    <xdr:to>
      <xdr:col>14</xdr:col>
      <xdr:colOff>28575</xdr:colOff>
      <xdr:row>97</xdr:row>
      <xdr:rowOff>155273</xdr:rowOff>
    </xdr:to>
    <xdr:cxnSp macro="">
      <xdr:nvCxnSpPr>
        <xdr:cNvPr id="470" name="直線コネクタ 469"/>
        <xdr:cNvCxnSpPr/>
      </xdr:nvCxnSpPr>
      <xdr:spPr>
        <a:xfrm>
          <a:off x="8750300" y="16740908"/>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109840</xdr:rowOff>
    </xdr:from>
    <xdr:to>
      <xdr:col>12</xdr:col>
      <xdr:colOff>511175</xdr:colOff>
      <xdr:row>97</xdr:row>
      <xdr:rowOff>110258</xdr:rowOff>
    </xdr:to>
    <xdr:cxnSp macro="">
      <xdr:nvCxnSpPr>
        <xdr:cNvPr id="473" name="直線コネクタ 472"/>
        <xdr:cNvCxnSpPr/>
      </xdr:nvCxnSpPr>
      <xdr:spPr>
        <a:xfrm>
          <a:off x="7861300" y="16740490"/>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109840</xdr:rowOff>
    </xdr:from>
    <xdr:to>
      <xdr:col>11</xdr:col>
      <xdr:colOff>307975</xdr:colOff>
      <xdr:row>97</xdr:row>
      <xdr:rowOff>120859</xdr:rowOff>
    </xdr:to>
    <xdr:cxnSp macro="">
      <xdr:nvCxnSpPr>
        <xdr:cNvPr id="476" name="直線コネクタ 475"/>
        <xdr:cNvCxnSpPr/>
      </xdr:nvCxnSpPr>
      <xdr:spPr>
        <a:xfrm flipV="1">
          <a:off x="6972300" y="16740490"/>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91348</xdr:rowOff>
    </xdr:from>
    <xdr:to>
      <xdr:col>15</xdr:col>
      <xdr:colOff>231775</xdr:colOff>
      <xdr:row>98</xdr:row>
      <xdr:rowOff>21498</xdr:rowOff>
    </xdr:to>
    <xdr:sp macro="" textlink="">
      <xdr:nvSpPr>
        <xdr:cNvPr id="486" name="円/楕円 485"/>
        <xdr:cNvSpPr/>
      </xdr:nvSpPr>
      <xdr:spPr>
        <a:xfrm>
          <a:off x="10426700" y="167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69775</xdr:rowOff>
    </xdr:from>
    <xdr:ext cx="534377" cy="259045"/>
    <xdr:sp macro="" textlink="">
      <xdr:nvSpPr>
        <xdr:cNvPr id="487" name="土木費該当値テキスト"/>
        <xdr:cNvSpPr txBox="1"/>
      </xdr:nvSpPr>
      <xdr:spPr>
        <a:xfrm>
          <a:off x="10528300" y="167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104473</xdr:rowOff>
    </xdr:from>
    <xdr:to>
      <xdr:col>14</xdr:col>
      <xdr:colOff>79375</xdr:colOff>
      <xdr:row>98</xdr:row>
      <xdr:rowOff>34623</xdr:rowOff>
    </xdr:to>
    <xdr:sp macro="" textlink="">
      <xdr:nvSpPr>
        <xdr:cNvPr id="488" name="円/楕円 487"/>
        <xdr:cNvSpPr/>
      </xdr:nvSpPr>
      <xdr:spPr>
        <a:xfrm>
          <a:off x="9588500" y="167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25750</xdr:rowOff>
    </xdr:from>
    <xdr:ext cx="534377" cy="259045"/>
    <xdr:sp macro="" textlink="">
      <xdr:nvSpPr>
        <xdr:cNvPr id="489" name="テキスト ボックス 488"/>
        <xdr:cNvSpPr txBox="1"/>
      </xdr:nvSpPr>
      <xdr:spPr>
        <a:xfrm>
          <a:off x="9372111" y="168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59458</xdr:rowOff>
    </xdr:from>
    <xdr:to>
      <xdr:col>12</xdr:col>
      <xdr:colOff>561975</xdr:colOff>
      <xdr:row>97</xdr:row>
      <xdr:rowOff>161058</xdr:rowOff>
    </xdr:to>
    <xdr:sp macro="" textlink="">
      <xdr:nvSpPr>
        <xdr:cNvPr id="490" name="円/楕円 489"/>
        <xdr:cNvSpPr/>
      </xdr:nvSpPr>
      <xdr:spPr>
        <a:xfrm>
          <a:off x="8699500" y="166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152185</xdr:rowOff>
    </xdr:from>
    <xdr:ext cx="534377" cy="259045"/>
    <xdr:sp macro="" textlink="">
      <xdr:nvSpPr>
        <xdr:cNvPr id="491" name="テキスト ボックス 490"/>
        <xdr:cNvSpPr txBox="1"/>
      </xdr:nvSpPr>
      <xdr:spPr>
        <a:xfrm>
          <a:off x="8483111" y="1678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59040</xdr:rowOff>
    </xdr:from>
    <xdr:to>
      <xdr:col>11</xdr:col>
      <xdr:colOff>358775</xdr:colOff>
      <xdr:row>97</xdr:row>
      <xdr:rowOff>160640</xdr:rowOff>
    </xdr:to>
    <xdr:sp macro="" textlink="">
      <xdr:nvSpPr>
        <xdr:cNvPr id="492" name="円/楕円 491"/>
        <xdr:cNvSpPr/>
      </xdr:nvSpPr>
      <xdr:spPr>
        <a:xfrm>
          <a:off x="7810500" y="166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151767</xdr:rowOff>
    </xdr:from>
    <xdr:ext cx="534377" cy="259045"/>
    <xdr:sp macro="" textlink="">
      <xdr:nvSpPr>
        <xdr:cNvPr id="493" name="テキスト ボックス 492"/>
        <xdr:cNvSpPr txBox="1"/>
      </xdr:nvSpPr>
      <xdr:spPr>
        <a:xfrm>
          <a:off x="7594111" y="1678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70059</xdr:rowOff>
    </xdr:from>
    <xdr:to>
      <xdr:col>10</xdr:col>
      <xdr:colOff>155575</xdr:colOff>
      <xdr:row>98</xdr:row>
      <xdr:rowOff>209</xdr:rowOff>
    </xdr:to>
    <xdr:sp macro="" textlink="">
      <xdr:nvSpPr>
        <xdr:cNvPr id="494" name="円/楕円 493"/>
        <xdr:cNvSpPr/>
      </xdr:nvSpPr>
      <xdr:spPr>
        <a:xfrm>
          <a:off x="6921500" y="167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16736</xdr:rowOff>
    </xdr:from>
    <xdr:ext cx="534377" cy="259045"/>
    <xdr:sp macro="" textlink="">
      <xdr:nvSpPr>
        <xdr:cNvPr id="495" name="テキスト ボックス 494"/>
        <xdr:cNvSpPr txBox="1"/>
      </xdr:nvSpPr>
      <xdr:spPr>
        <a:xfrm>
          <a:off x="6705111" y="164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101386</xdr:rowOff>
    </xdr:from>
    <xdr:to>
      <xdr:col>23</xdr:col>
      <xdr:colOff>517525</xdr:colOff>
      <xdr:row>37</xdr:row>
      <xdr:rowOff>134945</xdr:rowOff>
    </xdr:to>
    <xdr:cxnSp macro="">
      <xdr:nvCxnSpPr>
        <xdr:cNvPr id="523" name="直線コネクタ 522"/>
        <xdr:cNvCxnSpPr/>
      </xdr:nvCxnSpPr>
      <xdr:spPr>
        <a:xfrm flipV="1">
          <a:off x="15481300" y="6445036"/>
          <a:ext cx="8382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55575</xdr:rowOff>
    </xdr:from>
    <xdr:to>
      <xdr:col>22</xdr:col>
      <xdr:colOff>365125</xdr:colOff>
      <xdr:row>37</xdr:row>
      <xdr:rowOff>134945</xdr:rowOff>
    </xdr:to>
    <xdr:cxnSp macro="">
      <xdr:nvCxnSpPr>
        <xdr:cNvPr id="526" name="直線コネクタ 525"/>
        <xdr:cNvCxnSpPr/>
      </xdr:nvCxnSpPr>
      <xdr:spPr>
        <a:xfrm>
          <a:off x="14592300" y="6399225"/>
          <a:ext cx="889000" cy="7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48900</xdr:rowOff>
    </xdr:from>
    <xdr:to>
      <xdr:col>21</xdr:col>
      <xdr:colOff>161925</xdr:colOff>
      <xdr:row>37</xdr:row>
      <xdr:rowOff>55575</xdr:rowOff>
    </xdr:to>
    <xdr:cxnSp macro="">
      <xdr:nvCxnSpPr>
        <xdr:cNvPr id="529" name="直線コネクタ 528"/>
        <xdr:cNvCxnSpPr/>
      </xdr:nvCxnSpPr>
      <xdr:spPr>
        <a:xfrm>
          <a:off x="13703300" y="6221100"/>
          <a:ext cx="889000" cy="17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48900</xdr:rowOff>
    </xdr:from>
    <xdr:to>
      <xdr:col>19</xdr:col>
      <xdr:colOff>644525</xdr:colOff>
      <xdr:row>36</xdr:row>
      <xdr:rowOff>87488</xdr:rowOff>
    </xdr:to>
    <xdr:cxnSp macro="">
      <xdr:nvCxnSpPr>
        <xdr:cNvPr id="532" name="直線コネクタ 531"/>
        <xdr:cNvCxnSpPr/>
      </xdr:nvCxnSpPr>
      <xdr:spPr>
        <a:xfrm flipV="1">
          <a:off x="12814300" y="6221100"/>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67693</xdr:rowOff>
    </xdr:from>
    <xdr:ext cx="534377" cy="259045"/>
    <xdr:sp macro="" textlink="">
      <xdr:nvSpPr>
        <xdr:cNvPr id="534" name="テキスト ボックス 533"/>
        <xdr:cNvSpPr txBox="1"/>
      </xdr:nvSpPr>
      <xdr:spPr>
        <a:xfrm>
          <a:off x="13436111" y="641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50586</xdr:rowOff>
    </xdr:from>
    <xdr:to>
      <xdr:col>23</xdr:col>
      <xdr:colOff>568325</xdr:colOff>
      <xdr:row>37</xdr:row>
      <xdr:rowOff>152186</xdr:rowOff>
    </xdr:to>
    <xdr:sp macro="" textlink="">
      <xdr:nvSpPr>
        <xdr:cNvPr id="542" name="円/楕円 541"/>
        <xdr:cNvSpPr/>
      </xdr:nvSpPr>
      <xdr:spPr>
        <a:xfrm>
          <a:off x="16268700" y="63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29013</xdr:rowOff>
    </xdr:from>
    <xdr:ext cx="534377" cy="259045"/>
    <xdr:sp macro="" textlink="">
      <xdr:nvSpPr>
        <xdr:cNvPr id="543" name="消防費該当値テキスト"/>
        <xdr:cNvSpPr txBox="1"/>
      </xdr:nvSpPr>
      <xdr:spPr>
        <a:xfrm>
          <a:off x="16370300" y="637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84145</xdr:rowOff>
    </xdr:from>
    <xdr:to>
      <xdr:col>22</xdr:col>
      <xdr:colOff>415925</xdr:colOff>
      <xdr:row>38</xdr:row>
      <xdr:rowOff>14295</xdr:rowOff>
    </xdr:to>
    <xdr:sp macro="" textlink="">
      <xdr:nvSpPr>
        <xdr:cNvPr id="544" name="円/楕円 543"/>
        <xdr:cNvSpPr/>
      </xdr:nvSpPr>
      <xdr:spPr>
        <a:xfrm>
          <a:off x="15430500" y="642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5422</xdr:rowOff>
    </xdr:from>
    <xdr:ext cx="534377" cy="259045"/>
    <xdr:sp macro="" textlink="">
      <xdr:nvSpPr>
        <xdr:cNvPr id="545" name="テキスト ボックス 544"/>
        <xdr:cNvSpPr txBox="1"/>
      </xdr:nvSpPr>
      <xdr:spPr>
        <a:xfrm>
          <a:off x="15214111" y="652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4775</xdr:rowOff>
    </xdr:from>
    <xdr:to>
      <xdr:col>21</xdr:col>
      <xdr:colOff>212725</xdr:colOff>
      <xdr:row>37</xdr:row>
      <xdr:rowOff>106375</xdr:rowOff>
    </xdr:to>
    <xdr:sp macro="" textlink="">
      <xdr:nvSpPr>
        <xdr:cNvPr id="546" name="円/楕円 545"/>
        <xdr:cNvSpPr/>
      </xdr:nvSpPr>
      <xdr:spPr>
        <a:xfrm>
          <a:off x="145415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97502</xdr:rowOff>
    </xdr:from>
    <xdr:ext cx="534377" cy="259045"/>
    <xdr:sp macro="" textlink="">
      <xdr:nvSpPr>
        <xdr:cNvPr id="547" name="テキスト ボックス 546"/>
        <xdr:cNvSpPr txBox="1"/>
      </xdr:nvSpPr>
      <xdr:spPr>
        <a:xfrm>
          <a:off x="14325111" y="644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169550</xdr:rowOff>
    </xdr:from>
    <xdr:to>
      <xdr:col>20</xdr:col>
      <xdr:colOff>9525</xdr:colOff>
      <xdr:row>36</xdr:row>
      <xdr:rowOff>99700</xdr:rowOff>
    </xdr:to>
    <xdr:sp macro="" textlink="">
      <xdr:nvSpPr>
        <xdr:cNvPr id="548" name="円/楕円 547"/>
        <xdr:cNvSpPr/>
      </xdr:nvSpPr>
      <xdr:spPr>
        <a:xfrm>
          <a:off x="13652500" y="61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116227</xdr:rowOff>
    </xdr:from>
    <xdr:ext cx="534377" cy="259045"/>
    <xdr:sp macro="" textlink="">
      <xdr:nvSpPr>
        <xdr:cNvPr id="549" name="テキスト ボックス 548"/>
        <xdr:cNvSpPr txBox="1"/>
      </xdr:nvSpPr>
      <xdr:spPr>
        <a:xfrm>
          <a:off x="13436111" y="59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36688</xdr:rowOff>
    </xdr:from>
    <xdr:to>
      <xdr:col>18</xdr:col>
      <xdr:colOff>492125</xdr:colOff>
      <xdr:row>36</xdr:row>
      <xdr:rowOff>138288</xdr:rowOff>
    </xdr:to>
    <xdr:sp macro="" textlink="">
      <xdr:nvSpPr>
        <xdr:cNvPr id="550" name="円/楕円 549"/>
        <xdr:cNvSpPr/>
      </xdr:nvSpPr>
      <xdr:spPr>
        <a:xfrm>
          <a:off x="12763500" y="62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154815</xdr:rowOff>
    </xdr:from>
    <xdr:ext cx="534377" cy="259045"/>
    <xdr:sp macro="" textlink="">
      <xdr:nvSpPr>
        <xdr:cNvPr id="551" name="テキスト ボックス 550"/>
        <xdr:cNvSpPr txBox="1"/>
      </xdr:nvSpPr>
      <xdr:spPr>
        <a:xfrm>
          <a:off x="12547111" y="5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51830</xdr:rowOff>
    </xdr:from>
    <xdr:to>
      <xdr:col>23</xdr:col>
      <xdr:colOff>517525</xdr:colOff>
      <xdr:row>57</xdr:row>
      <xdr:rowOff>128226</xdr:rowOff>
    </xdr:to>
    <xdr:cxnSp macro="">
      <xdr:nvCxnSpPr>
        <xdr:cNvPr id="582" name="直線コネクタ 581"/>
        <xdr:cNvCxnSpPr/>
      </xdr:nvCxnSpPr>
      <xdr:spPr>
        <a:xfrm flipV="1">
          <a:off x="15481300" y="9824480"/>
          <a:ext cx="838200" cy="7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114043</xdr:rowOff>
    </xdr:from>
    <xdr:to>
      <xdr:col>22</xdr:col>
      <xdr:colOff>365125</xdr:colOff>
      <xdr:row>57</xdr:row>
      <xdr:rowOff>128226</xdr:rowOff>
    </xdr:to>
    <xdr:cxnSp macro="">
      <xdr:nvCxnSpPr>
        <xdr:cNvPr id="585" name="直線コネクタ 584"/>
        <xdr:cNvCxnSpPr/>
      </xdr:nvCxnSpPr>
      <xdr:spPr>
        <a:xfrm>
          <a:off x="14592300" y="9715243"/>
          <a:ext cx="889000" cy="18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114043</xdr:rowOff>
    </xdr:from>
    <xdr:to>
      <xdr:col>21</xdr:col>
      <xdr:colOff>161925</xdr:colOff>
      <xdr:row>57</xdr:row>
      <xdr:rowOff>111745</xdr:rowOff>
    </xdr:to>
    <xdr:cxnSp macro="">
      <xdr:nvCxnSpPr>
        <xdr:cNvPr id="588" name="直線コネクタ 587"/>
        <xdr:cNvCxnSpPr/>
      </xdr:nvCxnSpPr>
      <xdr:spPr>
        <a:xfrm flipV="1">
          <a:off x="13703300" y="9715243"/>
          <a:ext cx="889000" cy="1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97148</xdr:rowOff>
    </xdr:from>
    <xdr:to>
      <xdr:col>19</xdr:col>
      <xdr:colOff>644525</xdr:colOff>
      <xdr:row>57</xdr:row>
      <xdr:rowOff>111745</xdr:rowOff>
    </xdr:to>
    <xdr:cxnSp macro="">
      <xdr:nvCxnSpPr>
        <xdr:cNvPr id="591" name="直線コネクタ 590"/>
        <xdr:cNvCxnSpPr/>
      </xdr:nvCxnSpPr>
      <xdr:spPr>
        <a:xfrm>
          <a:off x="12814300" y="9869798"/>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1030</xdr:rowOff>
    </xdr:from>
    <xdr:to>
      <xdr:col>23</xdr:col>
      <xdr:colOff>568325</xdr:colOff>
      <xdr:row>57</xdr:row>
      <xdr:rowOff>102630</xdr:rowOff>
    </xdr:to>
    <xdr:sp macro="" textlink="">
      <xdr:nvSpPr>
        <xdr:cNvPr id="601" name="円/楕円 600"/>
        <xdr:cNvSpPr/>
      </xdr:nvSpPr>
      <xdr:spPr>
        <a:xfrm>
          <a:off x="16268700" y="9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150907</xdr:rowOff>
    </xdr:from>
    <xdr:ext cx="534377" cy="259045"/>
    <xdr:sp macro="" textlink="">
      <xdr:nvSpPr>
        <xdr:cNvPr id="602" name="教育費該当値テキスト"/>
        <xdr:cNvSpPr txBox="1"/>
      </xdr:nvSpPr>
      <xdr:spPr>
        <a:xfrm>
          <a:off x="16370300" y="97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35,822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77426</xdr:rowOff>
    </xdr:from>
    <xdr:to>
      <xdr:col>22</xdr:col>
      <xdr:colOff>415925</xdr:colOff>
      <xdr:row>58</xdr:row>
      <xdr:rowOff>7576</xdr:rowOff>
    </xdr:to>
    <xdr:sp macro="" textlink="">
      <xdr:nvSpPr>
        <xdr:cNvPr id="603" name="円/楕円 602"/>
        <xdr:cNvSpPr/>
      </xdr:nvSpPr>
      <xdr:spPr>
        <a:xfrm>
          <a:off x="15430500" y="98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170153</xdr:rowOff>
    </xdr:from>
    <xdr:ext cx="534377" cy="259045"/>
    <xdr:sp macro="" textlink="">
      <xdr:nvSpPr>
        <xdr:cNvPr id="604" name="テキスト ボックス 603"/>
        <xdr:cNvSpPr txBox="1"/>
      </xdr:nvSpPr>
      <xdr:spPr>
        <a:xfrm>
          <a:off x="15214111" y="994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28,804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63243</xdr:rowOff>
    </xdr:from>
    <xdr:to>
      <xdr:col>21</xdr:col>
      <xdr:colOff>212725</xdr:colOff>
      <xdr:row>56</xdr:row>
      <xdr:rowOff>164843</xdr:rowOff>
    </xdr:to>
    <xdr:sp macro="" textlink="">
      <xdr:nvSpPr>
        <xdr:cNvPr id="605" name="円/楕円 604"/>
        <xdr:cNvSpPr/>
      </xdr:nvSpPr>
      <xdr:spPr>
        <a:xfrm>
          <a:off x="14541500" y="96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155970</xdr:rowOff>
    </xdr:from>
    <xdr:ext cx="534377" cy="259045"/>
    <xdr:sp macro="" textlink="">
      <xdr:nvSpPr>
        <xdr:cNvPr id="606" name="テキスト ボックス 605"/>
        <xdr:cNvSpPr txBox="1"/>
      </xdr:nvSpPr>
      <xdr:spPr>
        <a:xfrm>
          <a:off x="14325111" y="975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60945</xdr:rowOff>
    </xdr:from>
    <xdr:to>
      <xdr:col>20</xdr:col>
      <xdr:colOff>9525</xdr:colOff>
      <xdr:row>57</xdr:row>
      <xdr:rowOff>162545</xdr:rowOff>
    </xdr:to>
    <xdr:sp macro="" textlink="">
      <xdr:nvSpPr>
        <xdr:cNvPr id="607" name="円/楕円 606"/>
        <xdr:cNvSpPr/>
      </xdr:nvSpPr>
      <xdr:spPr>
        <a:xfrm>
          <a:off x="13652500" y="98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153672</xdr:rowOff>
    </xdr:from>
    <xdr:ext cx="534377" cy="259045"/>
    <xdr:sp macro="" textlink="">
      <xdr:nvSpPr>
        <xdr:cNvPr id="608" name="テキスト ボックス 607"/>
        <xdr:cNvSpPr txBox="1"/>
      </xdr:nvSpPr>
      <xdr:spPr>
        <a:xfrm>
          <a:off x="13436111" y="992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46348</xdr:rowOff>
    </xdr:from>
    <xdr:to>
      <xdr:col>18</xdr:col>
      <xdr:colOff>492125</xdr:colOff>
      <xdr:row>57</xdr:row>
      <xdr:rowOff>147948</xdr:rowOff>
    </xdr:to>
    <xdr:sp macro="" textlink="">
      <xdr:nvSpPr>
        <xdr:cNvPr id="609" name="円/楕円 608"/>
        <xdr:cNvSpPr/>
      </xdr:nvSpPr>
      <xdr:spPr>
        <a:xfrm>
          <a:off x="12763500" y="98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139075</xdr:rowOff>
    </xdr:from>
    <xdr:ext cx="534377" cy="259045"/>
    <xdr:sp macro="" textlink="">
      <xdr:nvSpPr>
        <xdr:cNvPr id="610" name="テキスト ボックス 609"/>
        <xdr:cNvSpPr txBox="1"/>
      </xdr:nvSpPr>
      <xdr:spPr>
        <a:xfrm>
          <a:off x="12547111" y="99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83941</xdr:rowOff>
    </xdr:from>
    <xdr:to>
      <xdr:col>23</xdr:col>
      <xdr:colOff>517525</xdr:colOff>
      <xdr:row>78</xdr:row>
      <xdr:rowOff>85483</xdr:rowOff>
    </xdr:to>
    <xdr:cxnSp macro="">
      <xdr:nvCxnSpPr>
        <xdr:cNvPr id="639" name="直線コネクタ 638"/>
        <xdr:cNvCxnSpPr/>
      </xdr:nvCxnSpPr>
      <xdr:spPr>
        <a:xfrm>
          <a:off x="15481300" y="13457041"/>
          <a:ext cx="8382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109656</xdr:rowOff>
    </xdr:from>
    <xdr:ext cx="469744" cy="259045"/>
    <xdr:sp macro="" textlink="">
      <xdr:nvSpPr>
        <xdr:cNvPr id="640" name="災害復旧費平均値テキスト"/>
        <xdr:cNvSpPr txBox="1"/>
      </xdr:nvSpPr>
      <xdr:spPr>
        <a:xfrm>
          <a:off x="16370300" y="1348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83941</xdr:rowOff>
    </xdr:from>
    <xdr:to>
      <xdr:col>22</xdr:col>
      <xdr:colOff>365125</xdr:colOff>
      <xdr:row>79</xdr:row>
      <xdr:rowOff>42965</xdr:rowOff>
    </xdr:to>
    <xdr:cxnSp macro="">
      <xdr:nvCxnSpPr>
        <xdr:cNvPr id="642" name="直線コネクタ 641"/>
        <xdr:cNvCxnSpPr/>
      </xdr:nvCxnSpPr>
      <xdr:spPr>
        <a:xfrm flipV="1">
          <a:off x="14592300" y="13457041"/>
          <a:ext cx="889000" cy="13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4" name="テキスト ボックス 643"/>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40411</xdr:rowOff>
    </xdr:from>
    <xdr:to>
      <xdr:col>21</xdr:col>
      <xdr:colOff>161925</xdr:colOff>
      <xdr:row>79</xdr:row>
      <xdr:rowOff>42965</xdr:rowOff>
    </xdr:to>
    <xdr:cxnSp macro="">
      <xdr:nvCxnSpPr>
        <xdr:cNvPr id="645" name="直線コネクタ 644"/>
        <xdr:cNvCxnSpPr/>
      </xdr:nvCxnSpPr>
      <xdr:spPr>
        <a:xfrm>
          <a:off x="13703300" y="13584961"/>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40411</xdr:rowOff>
    </xdr:from>
    <xdr:to>
      <xdr:col>19</xdr:col>
      <xdr:colOff>644525</xdr:colOff>
      <xdr:row>79</xdr:row>
      <xdr:rowOff>42926</xdr:rowOff>
    </xdr:to>
    <xdr:cxnSp macro="">
      <xdr:nvCxnSpPr>
        <xdr:cNvPr id="648" name="直線コネクタ 647"/>
        <xdr:cNvCxnSpPr/>
      </xdr:nvCxnSpPr>
      <xdr:spPr>
        <a:xfrm flipV="1">
          <a:off x="12814300" y="13584961"/>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34683</xdr:rowOff>
    </xdr:from>
    <xdr:to>
      <xdr:col>23</xdr:col>
      <xdr:colOff>568325</xdr:colOff>
      <xdr:row>78</xdr:row>
      <xdr:rowOff>136283</xdr:rowOff>
    </xdr:to>
    <xdr:sp macro="" textlink="">
      <xdr:nvSpPr>
        <xdr:cNvPr id="658" name="円/楕円 657"/>
        <xdr:cNvSpPr/>
      </xdr:nvSpPr>
      <xdr:spPr>
        <a:xfrm>
          <a:off x="16268700" y="134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57560</xdr:rowOff>
    </xdr:from>
    <xdr:ext cx="469744" cy="259045"/>
    <xdr:sp macro="" textlink="">
      <xdr:nvSpPr>
        <xdr:cNvPr id="659" name="災害復旧費該当値テキスト"/>
        <xdr:cNvSpPr txBox="1"/>
      </xdr:nvSpPr>
      <xdr:spPr>
        <a:xfrm>
          <a:off x="16370300" y="132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33141</xdr:rowOff>
    </xdr:from>
    <xdr:to>
      <xdr:col>22</xdr:col>
      <xdr:colOff>415925</xdr:colOff>
      <xdr:row>78</xdr:row>
      <xdr:rowOff>134741</xdr:rowOff>
    </xdr:to>
    <xdr:sp macro="" textlink="">
      <xdr:nvSpPr>
        <xdr:cNvPr id="660" name="円/楕円 659"/>
        <xdr:cNvSpPr/>
      </xdr:nvSpPr>
      <xdr:spPr>
        <a:xfrm>
          <a:off x="15430500" y="1340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151268</xdr:rowOff>
    </xdr:from>
    <xdr:ext cx="469744" cy="259045"/>
    <xdr:sp macro="" textlink="">
      <xdr:nvSpPr>
        <xdr:cNvPr id="661" name="テキスト ボックス 660"/>
        <xdr:cNvSpPr txBox="1"/>
      </xdr:nvSpPr>
      <xdr:spPr>
        <a:xfrm>
          <a:off x="15246427" y="131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163615</xdr:rowOff>
    </xdr:from>
    <xdr:to>
      <xdr:col>21</xdr:col>
      <xdr:colOff>212725</xdr:colOff>
      <xdr:row>79</xdr:row>
      <xdr:rowOff>93765</xdr:rowOff>
    </xdr:to>
    <xdr:sp macro="" textlink="">
      <xdr:nvSpPr>
        <xdr:cNvPr id="662" name="円/楕円 661"/>
        <xdr:cNvSpPr/>
      </xdr:nvSpPr>
      <xdr:spPr>
        <a:xfrm>
          <a:off x="14541500" y="135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84892</xdr:rowOff>
    </xdr:from>
    <xdr:ext cx="313932" cy="259045"/>
    <xdr:sp macro="" textlink="">
      <xdr:nvSpPr>
        <xdr:cNvPr id="663" name="テキスト ボックス 662"/>
        <xdr:cNvSpPr txBox="1"/>
      </xdr:nvSpPr>
      <xdr:spPr>
        <a:xfrm>
          <a:off x="14435333" y="13629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161061</xdr:rowOff>
    </xdr:from>
    <xdr:to>
      <xdr:col>20</xdr:col>
      <xdr:colOff>9525</xdr:colOff>
      <xdr:row>79</xdr:row>
      <xdr:rowOff>91211</xdr:rowOff>
    </xdr:to>
    <xdr:sp macro="" textlink="">
      <xdr:nvSpPr>
        <xdr:cNvPr id="664" name="円/楕円 663"/>
        <xdr:cNvSpPr/>
      </xdr:nvSpPr>
      <xdr:spPr>
        <a:xfrm>
          <a:off x="136525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82338</xdr:rowOff>
    </xdr:from>
    <xdr:ext cx="378565" cy="259045"/>
    <xdr:sp macro="" textlink="">
      <xdr:nvSpPr>
        <xdr:cNvPr id="665" name="テキスト ボックス 664"/>
        <xdr:cNvSpPr txBox="1"/>
      </xdr:nvSpPr>
      <xdr:spPr>
        <a:xfrm>
          <a:off x="13514017" y="1362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163576</xdr:rowOff>
    </xdr:from>
    <xdr:to>
      <xdr:col>18</xdr:col>
      <xdr:colOff>492125</xdr:colOff>
      <xdr:row>79</xdr:row>
      <xdr:rowOff>93726</xdr:rowOff>
    </xdr:to>
    <xdr:sp macro="" textlink="">
      <xdr:nvSpPr>
        <xdr:cNvPr id="666" name="円/楕円 665"/>
        <xdr:cNvSpPr/>
      </xdr:nvSpPr>
      <xdr:spPr>
        <a:xfrm>
          <a:off x="12763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84853</xdr:rowOff>
    </xdr:from>
    <xdr:ext cx="313932" cy="259045"/>
    <xdr:sp macro="" textlink="">
      <xdr:nvSpPr>
        <xdr:cNvPr id="667" name="テキスト ボックス 666"/>
        <xdr:cNvSpPr txBox="1"/>
      </xdr:nvSpPr>
      <xdr:spPr>
        <a:xfrm>
          <a:off x="12657333" y="13629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56598</xdr:rowOff>
    </xdr:from>
    <xdr:to>
      <xdr:col>23</xdr:col>
      <xdr:colOff>517525</xdr:colOff>
      <xdr:row>98</xdr:row>
      <xdr:rowOff>58503</xdr:rowOff>
    </xdr:to>
    <xdr:cxnSp macro="">
      <xdr:nvCxnSpPr>
        <xdr:cNvPr id="698" name="直線コネクタ 697"/>
        <xdr:cNvCxnSpPr/>
      </xdr:nvCxnSpPr>
      <xdr:spPr>
        <a:xfrm>
          <a:off x="15481300" y="1685869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56598</xdr:rowOff>
    </xdr:from>
    <xdr:to>
      <xdr:col>22</xdr:col>
      <xdr:colOff>365125</xdr:colOff>
      <xdr:row>98</xdr:row>
      <xdr:rowOff>65622</xdr:rowOff>
    </xdr:to>
    <xdr:cxnSp macro="">
      <xdr:nvCxnSpPr>
        <xdr:cNvPr id="701" name="直線コネクタ 700"/>
        <xdr:cNvCxnSpPr/>
      </xdr:nvCxnSpPr>
      <xdr:spPr>
        <a:xfrm flipV="1">
          <a:off x="14592300" y="16858698"/>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15691</xdr:rowOff>
    </xdr:from>
    <xdr:to>
      <xdr:col>21</xdr:col>
      <xdr:colOff>161925</xdr:colOff>
      <xdr:row>98</xdr:row>
      <xdr:rowOff>65622</xdr:rowOff>
    </xdr:to>
    <xdr:cxnSp macro="">
      <xdr:nvCxnSpPr>
        <xdr:cNvPr id="704" name="直線コネクタ 703"/>
        <xdr:cNvCxnSpPr/>
      </xdr:nvCxnSpPr>
      <xdr:spPr>
        <a:xfrm>
          <a:off x="13703300" y="16817791"/>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169962</xdr:rowOff>
    </xdr:from>
    <xdr:to>
      <xdr:col>19</xdr:col>
      <xdr:colOff>644525</xdr:colOff>
      <xdr:row>98</xdr:row>
      <xdr:rowOff>15691</xdr:rowOff>
    </xdr:to>
    <xdr:cxnSp macro="">
      <xdr:nvCxnSpPr>
        <xdr:cNvPr id="707" name="直線コネクタ 706"/>
        <xdr:cNvCxnSpPr/>
      </xdr:nvCxnSpPr>
      <xdr:spPr>
        <a:xfrm>
          <a:off x="12814300" y="16800612"/>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7703</xdr:rowOff>
    </xdr:from>
    <xdr:to>
      <xdr:col>23</xdr:col>
      <xdr:colOff>568325</xdr:colOff>
      <xdr:row>98</xdr:row>
      <xdr:rowOff>109303</xdr:rowOff>
    </xdr:to>
    <xdr:sp macro="" textlink="">
      <xdr:nvSpPr>
        <xdr:cNvPr id="717" name="円/楕円 716"/>
        <xdr:cNvSpPr/>
      </xdr:nvSpPr>
      <xdr:spPr>
        <a:xfrm>
          <a:off x="16268700" y="168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94080</xdr:rowOff>
    </xdr:from>
    <xdr:ext cx="534377" cy="259045"/>
    <xdr:sp macro="" textlink="">
      <xdr:nvSpPr>
        <xdr:cNvPr id="718" name="公債費該当値テキスト"/>
        <xdr:cNvSpPr txBox="1"/>
      </xdr:nvSpPr>
      <xdr:spPr>
        <a:xfrm>
          <a:off x="16370300" y="167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5798</xdr:rowOff>
    </xdr:from>
    <xdr:to>
      <xdr:col>22</xdr:col>
      <xdr:colOff>415925</xdr:colOff>
      <xdr:row>98</xdr:row>
      <xdr:rowOff>107398</xdr:rowOff>
    </xdr:to>
    <xdr:sp macro="" textlink="">
      <xdr:nvSpPr>
        <xdr:cNvPr id="719" name="円/楕円 718"/>
        <xdr:cNvSpPr/>
      </xdr:nvSpPr>
      <xdr:spPr>
        <a:xfrm>
          <a:off x="15430500" y="168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98525</xdr:rowOff>
    </xdr:from>
    <xdr:ext cx="534377" cy="259045"/>
    <xdr:sp macro="" textlink="">
      <xdr:nvSpPr>
        <xdr:cNvPr id="720" name="テキスト ボックス 719"/>
        <xdr:cNvSpPr txBox="1"/>
      </xdr:nvSpPr>
      <xdr:spPr>
        <a:xfrm>
          <a:off x="15214111" y="169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14822</xdr:rowOff>
    </xdr:from>
    <xdr:to>
      <xdr:col>21</xdr:col>
      <xdr:colOff>212725</xdr:colOff>
      <xdr:row>98</xdr:row>
      <xdr:rowOff>116422</xdr:rowOff>
    </xdr:to>
    <xdr:sp macro="" textlink="">
      <xdr:nvSpPr>
        <xdr:cNvPr id="721" name="円/楕円 720"/>
        <xdr:cNvSpPr/>
      </xdr:nvSpPr>
      <xdr:spPr>
        <a:xfrm>
          <a:off x="14541500" y="168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107549</xdr:rowOff>
    </xdr:from>
    <xdr:ext cx="534377" cy="259045"/>
    <xdr:sp macro="" textlink="">
      <xdr:nvSpPr>
        <xdr:cNvPr id="722" name="テキスト ボックス 721"/>
        <xdr:cNvSpPr txBox="1"/>
      </xdr:nvSpPr>
      <xdr:spPr>
        <a:xfrm>
          <a:off x="14325111" y="169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136341</xdr:rowOff>
    </xdr:from>
    <xdr:to>
      <xdr:col>20</xdr:col>
      <xdr:colOff>9525</xdr:colOff>
      <xdr:row>98</xdr:row>
      <xdr:rowOff>66491</xdr:rowOff>
    </xdr:to>
    <xdr:sp macro="" textlink="">
      <xdr:nvSpPr>
        <xdr:cNvPr id="723" name="円/楕円 722"/>
        <xdr:cNvSpPr/>
      </xdr:nvSpPr>
      <xdr:spPr>
        <a:xfrm>
          <a:off x="13652500" y="167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57618</xdr:rowOff>
    </xdr:from>
    <xdr:ext cx="534377" cy="259045"/>
    <xdr:sp macro="" textlink="">
      <xdr:nvSpPr>
        <xdr:cNvPr id="724" name="テキスト ボックス 723"/>
        <xdr:cNvSpPr txBox="1"/>
      </xdr:nvSpPr>
      <xdr:spPr>
        <a:xfrm>
          <a:off x="13436111"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119162</xdr:rowOff>
    </xdr:from>
    <xdr:to>
      <xdr:col>18</xdr:col>
      <xdr:colOff>492125</xdr:colOff>
      <xdr:row>98</xdr:row>
      <xdr:rowOff>49312</xdr:rowOff>
    </xdr:to>
    <xdr:sp macro="" textlink="">
      <xdr:nvSpPr>
        <xdr:cNvPr id="725" name="円/楕円 724"/>
        <xdr:cNvSpPr/>
      </xdr:nvSpPr>
      <xdr:spPr>
        <a:xfrm>
          <a:off x="12763500" y="167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40439</xdr:rowOff>
    </xdr:from>
    <xdr:ext cx="534377" cy="259045"/>
    <xdr:sp macro="" textlink="">
      <xdr:nvSpPr>
        <xdr:cNvPr id="726" name="テキスト ボックス 725"/>
        <xdr:cNvSpPr txBox="1"/>
      </xdr:nvSpPr>
      <xdr:spPr>
        <a:xfrm>
          <a:off x="12547111" y="168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住民一人当たりコストは、商工費を除いて概ね類似団体平均値以下の水準で推移している。なお、平成</a:t>
          </a:r>
          <a:r>
            <a:rPr kumimoji="1" lang="en-US" altLang="ja-JP" sz="1300">
              <a:latin typeface="ＭＳ Ｐゴシック"/>
            </a:rPr>
            <a:t>27</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年度においては、災害復旧事業費が類似団体平均値を大きく上回ったが、これは平成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9</a:t>
          </a:r>
          <a:r>
            <a:rPr kumimoji="1" lang="ja-JP" altLang="en-US" sz="1300">
              <a:latin typeface="ＭＳ Ｐゴシック"/>
            </a:rPr>
            <a:t>月に発生した大雨災害に伴うものである。</a:t>
          </a:r>
        </a:p>
        <a:p>
          <a:r>
            <a:rPr kumimoji="1" lang="ja-JP" altLang="en-US" sz="1300">
              <a:latin typeface="ＭＳ Ｐゴシック"/>
            </a:rPr>
            <a:t>　商工費が類似団体平均値を上回っているのは、産業振興奨励金が多額であることが主な要因となっており、平成</a:t>
          </a:r>
          <a:r>
            <a:rPr kumimoji="1" lang="en-US" altLang="ja-JP" sz="1300">
              <a:latin typeface="ＭＳ Ｐゴシック"/>
            </a:rPr>
            <a:t>32</a:t>
          </a:r>
          <a:r>
            <a:rPr kumimoji="1" lang="ja-JP" altLang="en-US" sz="1300">
              <a:latin typeface="ＭＳ Ｐゴシック"/>
            </a:rPr>
            <a:t>年度まで継続して支出が見込まれている。</a:t>
          </a:r>
        </a:p>
        <a:p>
          <a:r>
            <a:rPr kumimoji="1" lang="ja-JP" altLang="en-US" sz="1300">
              <a:latin typeface="ＭＳ Ｐゴシック"/>
            </a:rPr>
            <a:t>　また、住民一人当たりコストが最も高い民生費については増加傾向にあるが、これは子どものための保育・教育給付事業をはじめとする児童福祉費の急激な上昇が大きな要因となっている。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財政調整基金については大きな残高があるが、扶助費や普通建設事業費の増加による財源不足を補うための取崩しを行っている状況である。</a:t>
          </a:r>
        </a:p>
        <a:p>
          <a:r>
            <a:rPr kumimoji="1" lang="ja-JP" altLang="en-US" sz="1400">
              <a:latin typeface="ＭＳ ゴシック" pitchFamily="49" charset="-128"/>
              <a:ea typeface="ＭＳ ゴシック" pitchFamily="49" charset="-128"/>
            </a:rPr>
            <a:t>　実質単年度収支においても</a:t>
          </a:r>
          <a:r>
            <a:rPr kumimoji="1" lang="en-US" altLang="ja-JP" sz="1400">
              <a:latin typeface="ＭＳ ゴシック" pitchFamily="49" charset="-128"/>
              <a:ea typeface="ＭＳ ゴシック" pitchFamily="49" charset="-128"/>
            </a:rPr>
            <a:t>71,290</a:t>
          </a:r>
          <a:r>
            <a:rPr kumimoji="1" lang="ja-JP" altLang="en-US" sz="1400">
              <a:latin typeface="ＭＳ ゴシック" pitchFamily="49" charset="-128"/>
              <a:ea typeface="ＭＳ ゴシック" pitchFamily="49" charset="-128"/>
            </a:rPr>
            <a:t>千円のマイナスであり、今後より一層の経費削減が必要と考えられる。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13087762</v>
      </c>
      <c r="BO4" s="351"/>
      <c r="BP4" s="351"/>
      <c r="BQ4" s="351"/>
      <c r="BR4" s="351"/>
      <c r="BS4" s="351"/>
      <c r="BT4" s="351"/>
      <c r="BU4" s="352"/>
      <c r="BV4" s="350">
        <v>12674734</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5.5</v>
      </c>
      <c r="CU4" s="357"/>
      <c r="CV4" s="357"/>
      <c r="CW4" s="357"/>
      <c r="CX4" s="357"/>
      <c r="CY4" s="357"/>
      <c r="CZ4" s="357"/>
      <c r="DA4" s="358"/>
      <c r="DB4" s="356">
        <v>6</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12630647</v>
      </c>
      <c r="BO5" s="388"/>
      <c r="BP5" s="388"/>
      <c r="BQ5" s="388"/>
      <c r="BR5" s="388"/>
      <c r="BS5" s="388"/>
      <c r="BT5" s="388"/>
      <c r="BU5" s="389"/>
      <c r="BV5" s="387">
        <v>12125070</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88.7</v>
      </c>
      <c r="CU5" s="385"/>
      <c r="CV5" s="385"/>
      <c r="CW5" s="385"/>
      <c r="CX5" s="385"/>
      <c r="CY5" s="385"/>
      <c r="CZ5" s="385"/>
      <c r="DA5" s="386"/>
      <c r="DB5" s="384">
        <v>86.1</v>
      </c>
      <c r="DC5" s="385"/>
      <c r="DD5" s="385"/>
      <c r="DE5" s="385"/>
      <c r="DF5" s="385"/>
      <c r="DG5" s="385"/>
      <c r="DH5" s="385"/>
      <c r="DI5" s="386"/>
      <c r="DJ5" s="139"/>
      <c r="DK5" s="139"/>
      <c r="DL5" s="139"/>
      <c r="DM5" s="139"/>
      <c r="DN5" s="139"/>
      <c r="DO5" s="139"/>
    </row>
    <row r="6" spans="1:119" ht="18.75" customHeight="1" x14ac:dyDescent="0.15">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457115</v>
      </c>
      <c r="BO6" s="388"/>
      <c r="BP6" s="388"/>
      <c r="BQ6" s="388"/>
      <c r="BR6" s="388"/>
      <c r="BS6" s="388"/>
      <c r="BT6" s="388"/>
      <c r="BU6" s="389"/>
      <c r="BV6" s="387">
        <v>549664</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93.7</v>
      </c>
      <c r="CU6" s="425"/>
      <c r="CV6" s="425"/>
      <c r="CW6" s="425"/>
      <c r="CX6" s="425"/>
      <c r="CY6" s="425"/>
      <c r="CZ6" s="425"/>
      <c r="DA6" s="426"/>
      <c r="DB6" s="424">
        <v>92.5</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23133</v>
      </c>
      <c r="BO7" s="388"/>
      <c r="BP7" s="388"/>
      <c r="BQ7" s="388"/>
      <c r="BR7" s="388"/>
      <c r="BS7" s="388"/>
      <c r="BT7" s="388"/>
      <c r="BU7" s="389"/>
      <c r="BV7" s="387">
        <v>72186</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7956231</v>
      </c>
      <c r="CU7" s="388"/>
      <c r="CV7" s="388"/>
      <c r="CW7" s="388"/>
      <c r="CX7" s="388"/>
      <c r="CY7" s="388"/>
      <c r="CZ7" s="388"/>
      <c r="DA7" s="389"/>
      <c r="DB7" s="387">
        <v>7944355</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433982</v>
      </c>
      <c r="BO8" s="388"/>
      <c r="BP8" s="388"/>
      <c r="BQ8" s="388"/>
      <c r="BR8" s="388"/>
      <c r="BS8" s="388"/>
      <c r="BT8" s="388"/>
      <c r="BU8" s="389"/>
      <c r="BV8" s="387">
        <v>477478</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0.71</v>
      </c>
      <c r="CU8" s="428"/>
      <c r="CV8" s="428"/>
      <c r="CW8" s="428"/>
      <c r="CX8" s="428"/>
      <c r="CY8" s="428"/>
      <c r="CZ8" s="428"/>
      <c r="DA8" s="429"/>
      <c r="DB8" s="427">
        <v>0.69</v>
      </c>
      <c r="DC8" s="428"/>
      <c r="DD8" s="428"/>
      <c r="DE8" s="428"/>
      <c r="DF8" s="428"/>
      <c r="DG8" s="428"/>
      <c r="DH8" s="428"/>
      <c r="DI8" s="429"/>
      <c r="DJ8" s="139"/>
      <c r="DK8" s="139"/>
      <c r="DL8" s="139"/>
      <c r="DM8" s="139"/>
      <c r="DN8" s="139"/>
      <c r="DO8" s="139"/>
    </row>
    <row r="9" spans="1:119" ht="18.75" customHeight="1" thickBot="1" x14ac:dyDescent="0.2">
      <c r="A9" s="140"/>
      <c r="B9" s="381" t="s">
        <v>97</v>
      </c>
      <c r="C9" s="382"/>
      <c r="D9" s="382"/>
      <c r="E9" s="382"/>
      <c r="F9" s="382"/>
      <c r="G9" s="382"/>
      <c r="H9" s="382"/>
      <c r="I9" s="382"/>
      <c r="J9" s="382"/>
      <c r="K9" s="430"/>
      <c r="L9" s="431" t="s">
        <v>98</v>
      </c>
      <c r="M9" s="432"/>
      <c r="N9" s="432"/>
      <c r="O9" s="432"/>
      <c r="P9" s="432"/>
      <c r="Q9" s="433"/>
      <c r="R9" s="434">
        <v>39951</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-43496</v>
      </c>
      <c r="BO9" s="388"/>
      <c r="BP9" s="388"/>
      <c r="BQ9" s="388"/>
      <c r="BR9" s="388"/>
      <c r="BS9" s="388"/>
      <c r="BT9" s="388"/>
      <c r="BU9" s="389"/>
      <c r="BV9" s="387">
        <v>68487</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8.3000000000000007</v>
      </c>
      <c r="CU9" s="385"/>
      <c r="CV9" s="385"/>
      <c r="CW9" s="385"/>
      <c r="CX9" s="385"/>
      <c r="CY9" s="385"/>
      <c r="CZ9" s="385"/>
      <c r="DA9" s="386"/>
      <c r="DB9" s="384">
        <v>8.5</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39605</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238</v>
      </c>
      <c r="BO10" s="388"/>
      <c r="BP10" s="388"/>
      <c r="BQ10" s="388"/>
      <c r="BR10" s="388"/>
      <c r="BS10" s="388"/>
      <c r="BT10" s="388"/>
      <c r="BU10" s="389"/>
      <c r="BV10" s="387">
        <v>810</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79</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v>56329</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39807</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28032</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39337</v>
      </c>
      <c r="S13" s="469"/>
      <c r="T13" s="469"/>
      <c r="U13" s="469"/>
      <c r="V13" s="470"/>
      <c r="W13" s="403" t="s">
        <v>124</v>
      </c>
      <c r="X13" s="404"/>
      <c r="Y13" s="404"/>
      <c r="Z13" s="404"/>
      <c r="AA13" s="404"/>
      <c r="AB13" s="394"/>
      <c r="AC13" s="438">
        <v>1439</v>
      </c>
      <c r="AD13" s="439"/>
      <c r="AE13" s="439"/>
      <c r="AF13" s="439"/>
      <c r="AG13" s="478"/>
      <c r="AH13" s="438">
        <v>1434</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-71290</v>
      </c>
      <c r="BO13" s="388"/>
      <c r="BP13" s="388"/>
      <c r="BQ13" s="388"/>
      <c r="BR13" s="388"/>
      <c r="BS13" s="388"/>
      <c r="BT13" s="388"/>
      <c r="BU13" s="389"/>
      <c r="BV13" s="387">
        <v>125626</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5.9</v>
      </c>
      <c r="CU13" s="385"/>
      <c r="CV13" s="385"/>
      <c r="CW13" s="385"/>
      <c r="CX13" s="385"/>
      <c r="CY13" s="385"/>
      <c r="CZ13" s="385"/>
      <c r="DA13" s="386"/>
      <c r="DB13" s="384">
        <v>6</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39858</v>
      </c>
      <c r="S14" s="469"/>
      <c r="T14" s="469"/>
      <c r="U14" s="469"/>
      <c r="V14" s="470"/>
      <c r="W14" s="377"/>
      <c r="X14" s="378"/>
      <c r="Y14" s="378"/>
      <c r="Z14" s="378"/>
      <c r="AA14" s="378"/>
      <c r="AB14" s="367"/>
      <c r="AC14" s="471">
        <v>7.4</v>
      </c>
      <c r="AD14" s="472"/>
      <c r="AE14" s="472"/>
      <c r="AF14" s="472"/>
      <c r="AG14" s="473"/>
      <c r="AH14" s="471">
        <v>7.6</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39421</v>
      </c>
      <c r="S15" s="469"/>
      <c r="T15" s="469"/>
      <c r="U15" s="469"/>
      <c r="V15" s="470"/>
      <c r="W15" s="403" t="s">
        <v>131</v>
      </c>
      <c r="X15" s="404"/>
      <c r="Y15" s="404"/>
      <c r="Z15" s="404"/>
      <c r="AA15" s="404"/>
      <c r="AB15" s="394"/>
      <c r="AC15" s="438">
        <v>5712</v>
      </c>
      <c r="AD15" s="439"/>
      <c r="AE15" s="439"/>
      <c r="AF15" s="439"/>
      <c r="AG15" s="478"/>
      <c r="AH15" s="438">
        <v>5593</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4556317</v>
      </c>
      <c r="BO15" s="351"/>
      <c r="BP15" s="351"/>
      <c r="BQ15" s="351"/>
      <c r="BR15" s="351"/>
      <c r="BS15" s="351"/>
      <c r="BT15" s="351"/>
      <c r="BU15" s="352"/>
      <c r="BV15" s="350">
        <v>4409266</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29.3</v>
      </c>
      <c r="AD16" s="472"/>
      <c r="AE16" s="472"/>
      <c r="AF16" s="472"/>
      <c r="AG16" s="473"/>
      <c r="AH16" s="471">
        <v>29.6</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6244628</v>
      </c>
      <c r="BO16" s="388"/>
      <c r="BP16" s="388"/>
      <c r="BQ16" s="388"/>
      <c r="BR16" s="388"/>
      <c r="BS16" s="388"/>
      <c r="BT16" s="388"/>
      <c r="BU16" s="389"/>
      <c r="BV16" s="387">
        <v>6175509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12320</v>
      </c>
      <c r="AD17" s="439"/>
      <c r="AE17" s="439"/>
      <c r="AF17" s="439"/>
      <c r="AG17" s="478"/>
      <c r="AH17" s="438">
        <v>11883</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5805012</v>
      </c>
      <c r="BO17" s="388"/>
      <c r="BP17" s="388"/>
      <c r="BQ17" s="388"/>
      <c r="BR17" s="388"/>
      <c r="BS17" s="388"/>
      <c r="BT17" s="388"/>
      <c r="BU17" s="389"/>
      <c r="BV17" s="387">
        <v>5612099</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61.06</v>
      </c>
      <c r="M18" s="500"/>
      <c r="N18" s="500"/>
      <c r="O18" s="500"/>
      <c r="P18" s="500"/>
      <c r="Q18" s="500"/>
      <c r="R18" s="501"/>
      <c r="S18" s="501"/>
      <c r="T18" s="501"/>
      <c r="U18" s="501"/>
      <c r="V18" s="502"/>
      <c r="W18" s="405"/>
      <c r="X18" s="406"/>
      <c r="Y18" s="406"/>
      <c r="Z18" s="406"/>
      <c r="AA18" s="406"/>
      <c r="AB18" s="397"/>
      <c r="AC18" s="503">
        <v>63.3</v>
      </c>
      <c r="AD18" s="504"/>
      <c r="AE18" s="504"/>
      <c r="AF18" s="504"/>
      <c r="AG18" s="505"/>
      <c r="AH18" s="503">
        <v>62.8</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7068350</v>
      </c>
      <c r="BO18" s="388"/>
      <c r="BP18" s="388"/>
      <c r="BQ18" s="388"/>
      <c r="BR18" s="388"/>
      <c r="BS18" s="388"/>
      <c r="BT18" s="388"/>
      <c r="BU18" s="389"/>
      <c r="BV18" s="387">
        <v>7053486</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654</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9305909</v>
      </c>
      <c r="BO19" s="388"/>
      <c r="BP19" s="388"/>
      <c r="BQ19" s="388"/>
      <c r="BR19" s="388"/>
      <c r="BS19" s="388"/>
      <c r="BT19" s="388"/>
      <c r="BU19" s="389"/>
      <c r="BV19" s="387">
        <v>9219687</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15258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7706929</v>
      </c>
      <c r="BO23" s="388"/>
      <c r="BP23" s="388"/>
      <c r="BQ23" s="388"/>
      <c r="BR23" s="388"/>
      <c r="BS23" s="388"/>
      <c r="BT23" s="388"/>
      <c r="BU23" s="389"/>
      <c r="BV23" s="387">
        <v>7724004</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8500</v>
      </c>
      <c r="R24" s="439"/>
      <c r="S24" s="439"/>
      <c r="T24" s="439"/>
      <c r="U24" s="439"/>
      <c r="V24" s="478"/>
      <c r="W24" s="533"/>
      <c r="X24" s="521"/>
      <c r="Y24" s="522"/>
      <c r="Z24" s="437" t="s">
        <v>155</v>
      </c>
      <c r="AA24" s="417"/>
      <c r="AB24" s="417"/>
      <c r="AC24" s="417"/>
      <c r="AD24" s="417"/>
      <c r="AE24" s="417"/>
      <c r="AF24" s="417"/>
      <c r="AG24" s="418"/>
      <c r="AH24" s="438">
        <v>209</v>
      </c>
      <c r="AI24" s="439"/>
      <c r="AJ24" s="439"/>
      <c r="AK24" s="439"/>
      <c r="AL24" s="478"/>
      <c r="AM24" s="438">
        <v>651035</v>
      </c>
      <c r="AN24" s="439"/>
      <c r="AO24" s="439"/>
      <c r="AP24" s="439"/>
      <c r="AQ24" s="439"/>
      <c r="AR24" s="478"/>
      <c r="AS24" s="438">
        <v>3115</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5072291</v>
      </c>
      <c r="BO24" s="388"/>
      <c r="BP24" s="388"/>
      <c r="BQ24" s="388"/>
      <c r="BR24" s="388"/>
      <c r="BS24" s="388"/>
      <c r="BT24" s="388"/>
      <c r="BU24" s="389"/>
      <c r="BV24" s="387">
        <v>5020097</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7000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802196</v>
      </c>
      <c r="BO25" s="351"/>
      <c r="BP25" s="351"/>
      <c r="BQ25" s="351"/>
      <c r="BR25" s="351"/>
      <c r="BS25" s="351"/>
      <c r="BT25" s="351"/>
      <c r="BU25" s="352"/>
      <c r="BV25" s="350">
        <v>649280</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6100</v>
      </c>
      <c r="R26" s="439"/>
      <c r="S26" s="439"/>
      <c r="T26" s="439"/>
      <c r="U26" s="439"/>
      <c r="V26" s="478"/>
      <c r="W26" s="533"/>
      <c r="X26" s="521"/>
      <c r="Y26" s="522"/>
      <c r="Z26" s="437" t="s">
        <v>161</v>
      </c>
      <c r="AA26" s="543"/>
      <c r="AB26" s="543"/>
      <c r="AC26" s="543"/>
      <c r="AD26" s="543"/>
      <c r="AE26" s="543"/>
      <c r="AF26" s="543"/>
      <c r="AG26" s="544"/>
      <c r="AH26" s="438">
        <v>19</v>
      </c>
      <c r="AI26" s="439"/>
      <c r="AJ26" s="439"/>
      <c r="AK26" s="439"/>
      <c r="AL26" s="478"/>
      <c r="AM26" s="438">
        <v>49286</v>
      </c>
      <c r="AN26" s="439"/>
      <c r="AO26" s="439"/>
      <c r="AP26" s="439"/>
      <c r="AQ26" s="439"/>
      <c r="AR26" s="478"/>
      <c r="AS26" s="438">
        <v>2594</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4000</v>
      </c>
      <c r="R27" s="439"/>
      <c r="S27" s="439"/>
      <c r="T27" s="439"/>
      <c r="U27" s="439"/>
      <c r="V27" s="478"/>
      <c r="W27" s="533"/>
      <c r="X27" s="521"/>
      <c r="Y27" s="522"/>
      <c r="Z27" s="437" t="s">
        <v>164</v>
      </c>
      <c r="AA27" s="417"/>
      <c r="AB27" s="417"/>
      <c r="AC27" s="417"/>
      <c r="AD27" s="417"/>
      <c r="AE27" s="417"/>
      <c r="AF27" s="417"/>
      <c r="AG27" s="418"/>
      <c r="AH27" s="438">
        <v>3</v>
      </c>
      <c r="AI27" s="439"/>
      <c r="AJ27" s="439"/>
      <c r="AK27" s="439"/>
      <c r="AL27" s="478"/>
      <c r="AM27" s="438">
        <v>11367</v>
      </c>
      <c r="AN27" s="439"/>
      <c r="AO27" s="439"/>
      <c r="AP27" s="439"/>
      <c r="AQ27" s="439"/>
      <c r="AR27" s="478"/>
      <c r="AS27" s="438">
        <v>3789</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460199</v>
      </c>
      <c r="BO27" s="557"/>
      <c r="BP27" s="557"/>
      <c r="BQ27" s="557"/>
      <c r="BR27" s="557"/>
      <c r="BS27" s="557"/>
      <c r="BT27" s="557"/>
      <c r="BU27" s="558"/>
      <c r="BV27" s="556">
        <v>459283</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3350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1120793</v>
      </c>
      <c r="BO28" s="351"/>
      <c r="BP28" s="351"/>
      <c r="BQ28" s="351"/>
      <c r="BR28" s="351"/>
      <c r="BS28" s="351"/>
      <c r="BT28" s="351"/>
      <c r="BU28" s="352"/>
      <c r="BV28" s="350">
        <v>1148587</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14</v>
      </c>
      <c r="M29" s="439"/>
      <c r="N29" s="439"/>
      <c r="O29" s="439"/>
      <c r="P29" s="478"/>
      <c r="Q29" s="438">
        <v>3000</v>
      </c>
      <c r="R29" s="439"/>
      <c r="S29" s="439"/>
      <c r="T29" s="439"/>
      <c r="U29" s="439"/>
      <c r="V29" s="478"/>
      <c r="W29" s="534"/>
      <c r="X29" s="535"/>
      <c r="Y29" s="536"/>
      <c r="Z29" s="437" t="s">
        <v>171</v>
      </c>
      <c r="AA29" s="417"/>
      <c r="AB29" s="417"/>
      <c r="AC29" s="417"/>
      <c r="AD29" s="417"/>
      <c r="AE29" s="417"/>
      <c r="AF29" s="417"/>
      <c r="AG29" s="418"/>
      <c r="AH29" s="438">
        <v>212</v>
      </c>
      <c r="AI29" s="439"/>
      <c r="AJ29" s="439"/>
      <c r="AK29" s="439"/>
      <c r="AL29" s="478"/>
      <c r="AM29" s="438">
        <v>662402</v>
      </c>
      <c r="AN29" s="439"/>
      <c r="AO29" s="439"/>
      <c r="AP29" s="439"/>
      <c r="AQ29" s="439"/>
      <c r="AR29" s="478"/>
      <c r="AS29" s="438">
        <v>3125</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517309</v>
      </c>
      <c r="BO29" s="388"/>
      <c r="BP29" s="388"/>
      <c r="BQ29" s="388"/>
      <c r="BR29" s="388"/>
      <c r="BS29" s="388"/>
      <c r="BT29" s="388"/>
      <c r="BU29" s="389"/>
      <c r="BV29" s="387">
        <v>517051</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98.7</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3223229</v>
      </c>
      <c r="BO30" s="557"/>
      <c r="BP30" s="557"/>
      <c r="BQ30" s="557"/>
      <c r="BR30" s="557"/>
      <c r="BS30" s="557"/>
      <c r="BT30" s="557"/>
      <c r="BU30" s="558"/>
      <c r="BV30" s="556">
        <v>3207255</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IF('各会計、関係団体の財政状況及び健全化判断比率'!B32="","",'各会計、関係団体の財政状況及び健全化判断比率'!B32)</f>
        <v>公共下水道事業特別会計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栃木県市町村総合事務組合（一般会計）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壬生町施設振興公社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奨学資金特別会計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8</v>
      </c>
      <c r="BF35" s="568"/>
      <c r="BG35" s="569" t="str">
        <f>IF('各会計、関係団体の財政状況及び健全化判断比率'!B33="","",'各会計、関係団体の財政状況及び健全化判断比率'!B33)</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栃木県市町村総合事務組合（特別会計）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 xml:space="preserve">栃木県後期高齢者医療広域連合（一般会計） </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 xml:space="preserve">栃木県後期高齢者医療広域連合（特別会計） </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栃木県南公設地方卸売市場事務組合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 xml:space="preserve">石橋地区消防組合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5" t="s">
        <v>527</v>
      </c>
      <c r="D34" s="1155"/>
      <c r="E34" s="1156"/>
      <c r="F34" s="32">
        <v>11.97</v>
      </c>
      <c r="G34" s="33">
        <v>11.98</v>
      </c>
      <c r="H34" s="33">
        <v>12.71</v>
      </c>
      <c r="I34" s="33">
        <v>12.51</v>
      </c>
      <c r="J34" s="34">
        <v>12.14</v>
      </c>
      <c r="K34" s="22"/>
      <c r="L34" s="22"/>
      <c r="M34" s="22"/>
      <c r="N34" s="22"/>
      <c r="O34" s="22"/>
      <c r="P34" s="22"/>
    </row>
    <row r="35" spans="1:16" ht="39" customHeight="1" x14ac:dyDescent="0.15">
      <c r="A35" s="22"/>
      <c r="B35" s="35"/>
      <c r="C35" s="1149" t="s">
        <v>528</v>
      </c>
      <c r="D35" s="1150"/>
      <c r="E35" s="1151"/>
      <c r="F35" s="36">
        <v>4.92</v>
      </c>
      <c r="G35" s="37">
        <v>4.2699999999999996</v>
      </c>
      <c r="H35" s="37">
        <v>5.21</v>
      </c>
      <c r="I35" s="37">
        <v>6.01</v>
      </c>
      <c r="J35" s="38">
        <v>5.45</v>
      </c>
      <c r="K35" s="22"/>
      <c r="L35" s="22"/>
      <c r="M35" s="22"/>
      <c r="N35" s="22"/>
      <c r="O35" s="22"/>
      <c r="P35" s="22"/>
    </row>
    <row r="36" spans="1:16" ht="39" customHeight="1" x14ac:dyDescent="0.15">
      <c r="A36" s="22"/>
      <c r="B36" s="35"/>
      <c r="C36" s="1149" t="s">
        <v>529</v>
      </c>
      <c r="D36" s="1150"/>
      <c r="E36" s="1151"/>
      <c r="F36" s="36">
        <v>4.34</v>
      </c>
      <c r="G36" s="37">
        <v>2.2999999999999998</v>
      </c>
      <c r="H36" s="37">
        <v>2.44</v>
      </c>
      <c r="I36" s="37">
        <v>1.22</v>
      </c>
      <c r="J36" s="38">
        <v>2.81</v>
      </c>
      <c r="K36" s="22"/>
      <c r="L36" s="22"/>
      <c r="M36" s="22"/>
      <c r="N36" s="22"/>
      <c r="O36" s="22"/>
      <c r="P36" s="22"/>
    </row>
    <row r="37" spans="1:16" ht="39" customHeight="1" x14ac:dyDescent="0.15">
      <c r="A37" s="22"/>
      <c r="B37" s="35"/>
      <c r="C37" s="1149" t="s">
        <v>530</v>
      </c>
      <c r="D37" s="1150"/>
      <c r="E37" s="1151"/>
      <c r="F37" s="36">
        <v>0.51</v>
      </c>
      <c r="G37" s="37">
        <v>1.2</v>
      </c>
      <c r="H37" s="37">
        <v>0.8</v>
      </c>
      <c r="I37" s="37">
        <v>0.98</v>
      </c>
      <c r="J37" s="38">
        <v>0.93</v>
      </c>
      <c r="K37" s="22"/>
      <c r="L37" s="22"/>
      <c r="M37" s="22"/>
      <c r="N37" s="22"/>
      <c r="O37" s="22"/>
      <c r="P37" s="22"/>
    </row>
    <row r="38" spans="1:16" ht="39" customHeight="1" x14ac:dyDescent="0.15">
      <c r="A38" s="22"/>
      <c r="B38" s="35"/>
      <c r="C38" s="1149" t="s">
        <v>531</v>
      </c>
      <c r="D38" s="1150"/>
      <c r="E38" s="1151"/>
      <c r="F38" s="36">
        <v>0.06</v>
      </c>
      <c r="G38" s="37">
        <v>0.08</v>
      </c>
      <c r="H38" s="37">
        <v>0.37</v>
      </c>
      <c r="I38" s="37">
        <v>0.13</v>
      </c>
      <c r="J38" s="38">
        <v>0.15</v>
      </c>
      <c r="K38" s="22"/>
      <c r="L38" s="22"/>
      <c r="M38" s="22"/>
      <c r="N38" s="22"/>
      <c r="O38" s="22"/>
      <c r="P38" s="22"/>
    </row>
    <row r="39" spans="1:16" ht="39" customHeight="1" x14ac:dyDescent="0.15">
      <c r="A39" s="22"/>
      <c r="B39" s="35"/>
      <c r="C39" s="1149" t="s">
        <v>532</v>
      </c>
      <c r="D39" s="1150"/>
      <c r="E39" s="1151"/>
      <c r="F39" s="36">
        <v>0.05</v>
      </c>
      <c r="G39" s="37">
        <v>0.13</v>
      </c>
      <c r="H39" s="37">
        <v>0.05</v>
      </c>
      <c r="I39" s="37">
        <v>7.0000000000000007E-2</v>
      </c>
      <c r="J39" s="38">
        <v>0.05</v>
      </c>
      <c r="K39" s="22"/>
      <c r="L39" s="22"/>
      <c r="M39" s="22"/>
      <c r="N39" s="22"/>
      <c r="O39" s="22"/>
      <c r="P39" s="22"/>
    </row>
    <row r="40" spans="1:16" ht="39" customHeight="1" x14ac:dyDescent="0.15">
      <c r="A40" s="22"/>
      <c r="B40" s="35"/>
      <c r="C40" s="1149" t="s">
        <v>533</v>
      </c>
      <c r="D40" s="1150"/>
      <c r="E40" s="1151"/>
      <c r="F40" s="36">
        <v>0.06</v>
      </c>
      <c r="G40" s="37">
        <v>0.05</v>
      </c>
      <c r="H40" s="37">
        <v>0.02</v>
      </c>
      <c r="I40" s="37">
        <v>0.02</v>
      </c>
      <c r="J40" s="38">
        <v>0.02</v>
      </c>
      <c r="K40" s="22"/>
      <c r="L40" s="22"/>
      <c r="M40" s="22"/>
      <c r="N40" s="22"/>
      <c r="O40" s="22"/>
      <c r="P40" s="22"/>
    </row>
    <row r="41" spans="1:16" ht="39" customHeight="1" x14ac:dyDescent="0.15">
      <c r="A41" s="22"/>
      <c r="B41" s="35"/>
      <c r="C41" s="1149" t="s">
        <v>534</v>
      </c>
      <c r="D41" s="1150"/>
      <c r="E41" s="1151"/>
      <c r="F41" s="36">
        <v>0</v>
      </c>
      <c r="G41" s="37">
        <v>0</v>
      </c>
      <c r="H41" s="37">
        <v>0.01</v>
      </c>
      <c r="I41" s="37">
        <v>0</v>
      </c>
      <c r="J41" s="38">
        <v>0</v>
      </c>
      <c r="K41" s="22"/>
      <c r="L41" s="22"/>
      <c r="M41" s="22"/>
      <c r="N41" s="22"/>
      <c r="O41" s="22"/>
      <c r="P41" s="22"/>
    </row>
    <row r="42" spans="1:16" ht="39" customHeight="1" x14ac:dyDescent="0.15">
      <c r="A42" s="22"/>
      <c r="B42" s="39"/>
      <c r="C42" s="1149" t="s">
        <v>535</v>
      </c>
      <c r="D42" s="1150"/>
      <c r="E42" s="1151"/>
      <c r="F42" s="36" t="s">
        <v>479</v>
      </c>
      <c r="G42" s="37" t="s">
        <v>479</v>
      </c>
      <c r="H42" s="37" t="s">
        <v>479</v>
      </c>
      <c r="I42" s="37" t="s">
        <v>479</v>
      </c>
      <c r="J42" s="38" t="s">
        <v>479</v>
      </c>
      <c r="K42" s="22"/>
      <c r="L42" s="22"/>
      <c r="M42" s="22"/>
      <c r="N42" s="22"/>
      <c r="O42" s="22"/>
      <c r="P42" s="22"/>
    </row>
    <row r="43" spans="1:16" ht="39" customHeight="1" thickBot="1" x14ac:dyDescent="0.2">
      <c r="A43" s="22"/>
      <c r="B43" s="40"/>
      <c r="C43" s="1152" t="s">
        <v>536</v>
      </c>
      <c r="D43" s="1153"/>
      <c r="E43" s="1154"/>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5" t="s">
        <v>11</v>
      </c>
      <c r="C45" s="1166"/>
      <c r="D45" s="58"/>
      <c r="E45" s="1171" t="s">
        <v>12</v>
      </c>
      <c r="F45" s="1171"/>
      <c r="G45" s="1171"/>
      <c r="H45" s="1171"/>
      <c r="I45" s="1171"/>
      <c r="J45" s="1172"/>
      <c r="K45" s="59">
        <v>928</v>
      </c>
      <c r="L45" s="60">
        <v>836</v>
      </c>
      <c r="M45" s="60">
        <v>741</v>
      </c>
      <c r="N45" s="60">
        <v>726</v>
      </c>
      <c r="O45" s="61">
        <v>775</v>
      </c>
      <c r="P45" s="48"/>
      <c r="Q45" s="48"/>
      <c r="R45" s="48"/>
      <c r="S45" s="48"/>
      <c r="T45" s="48"/>
      <c r="U45" s="48"/>
    </row>
    <row r="46" spans="1:21" ht="30.75" customHeight="1" x14ac:dyDescent="0.15">
      <c r="A46" s="48"/>
      <c r="B46" s="1167"/>
      <c r="C46" s="1168"/>
      <c r="D46" s="62"/>
      <c r="E46" s="1159" t="s">
        <v>13</v>
      </c>
      <c r="F46" s="1159"/>
      <c r="G46" s="1159"/>
      <c r="H46" s="1159"/>
      <c r="I46" s="1159"/>
      <c r="J46" s="1160"/>
      <c r="K46" s="63" t="s">
        <v>479</v>
      </c>
      <c r="L46" s="64" t="s">
        <v>479</v>
      </c>
      <c r="M46" s="64" t="s">
        <v>479</v>
      </c>
      <c r="N46" s="64" t="s">
        <v>479</v>
      </c>
      <c r="O46" s="65" t="s">
        <v>479</v>
      </c>
      <c r="P46" s="48"/>
      <c r="Q46" s="48"/>
      <c r="R46" s="48"/>
      <c r="S46" s="48"/>
      <c r="T46" s="48"/>
      <c r="U46" s="48"/>
    </row>
    <row r="47" spans="1:21" ht="30.75" customHeight="1" x14ac:dyDescent="0.15">
      <c r="A47" s="48"/>
      <c r="B47" s="1167"/>
      <c r="C47" s="1168"/>
      <c r="D47" s="62"/>
      <c r="E47" s="1159" t="s">
        <v>14</v>
      </c>
      <c r="F47" s="1159"/>
      <c r="G47" s="1159"/>
      <c r="H47" s="1159"/>
      <c r="I47" s="1159"/>
      <c r="J47" s="1160"/>
      <c r="K47" s="63" t="s">
        <v>479</v>
      </c>
      <c r="L47" s="64" t="s">
        <v>479</v>
      </c>
      <c r="M47" s="64" t="s">
        <v>479</v>
      </c>
      <c r="N47" s="64" t="s">
        <v>479</v>
      </c>
      <c r="O47" s="65" t="s">
        <v>479</v>
      </c>
      <c r="P47" s="48"/>
      <c r="Q47" s="48"/>
      <c r="R47" s="48"/>
      <c r="S47" s="48"/>
      <c r="T47" s="48"/>
      <c r="U47" s="48"/>
    </row>
    <row r="48" spans="1:21" ht="30.75" customHeight="1" x14ac:dyDescent="0.15">
      <c r="A48" s="48"/>
      <c r="B48" s="1167"/>
      <c r="C48" s="1168"/>
      <c r="D48" s="62"/>
      <c r="E48" s="1159" t="s">
        <v>15</v>
      </c>
      <c r="F48" s="1159"/>
      <c r="G48" s="1159"/>
      <c r="H48" s="1159"/>
      <c r="I48" s="1159"/>
      <c r="J48" s="1160"/>
      <c r="K48" s="63">
        <v>729</v>
      </c>
      <c r="L48" s="64">
        <v>694</v>
      </c>
      <c r="M48" s="64">
        <v>711</v>
      </c>
      <c r="N48" s="64">
        <v>740</v>
      </c>
      <c r="O48" s="65">
        <v>670</v>
      </c>
      <c r="P48" s="48"/>
      <c r="Q48" s="48"/>
      <c r="R48" s="48"/>
      <c r="S48" s="48"/>
      <c r="T48" s="48"/>
      <c r="U48" s="48"/>
    </row>
    <row r="49" spans="1:21" ht="30.75" customHeight="1" x14ac:dyDescent="0.15">
      <c r="A49" s="48"/>
      <c r="B49" s="1167"/>
      <c r="C49" s="1168"/>
      <c r="D49" s="62"/>
      <c r="E49" s="1159" t="s">
        <v>16</v>
      </c>
      <c r="F49" s="1159"/>
      <c r="G49" s="1159"/>
      <c r="H49" s="1159"/>
      <c r="I49" s="1159"/>
      <c r="J49" s="1160"/>
      <c r="K49" s="63">
        <v>26</v>
      </c>
      <c r="L49" s="64">
        <v>26</v>
      </c>
      <c r="M49" s="64">
        <v>28</v>
      </c>
      <c r="N49" s="64">
        <v>42</v>
      </c>
      <c r="O49" s="65">
        <v>54</v>
      </c>
      <c r="P49" s="48"/>
      <c r="Q49" s="48"/>
      <c r="R49" s="48"/>
      <c r="S49" s="48"/>
      <c r="T49" s="48"/>
      <c r="U49" s="48"/>
    </row>
    <row r="50" spans="1:21" ht="30.75" customHeight="1" x14ac:dyDescent="0.15">
      <c r="A50" s="48"/>
      <c r="B50" s="1167"/>
      <c r="C50" s="1168"/>
      <c r="D50" s="62"/>
      <c r="E50" s="1159" t="s">
        <v>17</v>
      </c>
      <c r="F50" s="1159"/>
      <c r="G50" s="1159"/>
      <c r="H50" s="1159"/>
      <c r="I50" s="1159"/>
      <c r="J50" s="1160"/>
      <c r="K50" s="63" t="s">
        <v>479</v>
      </c>
      <c r="L50" s="64" t="s">
        <v>479</v>
      </c>
      <c r="M50" s="64" t="s">
        <v>479</v>
      </c>
      <c r="N50" s="64" t="s">
        <v>479</v>
      </c>
      <c r="O50" s="65" t="s">
        <v>479</v>
      </c>
      <c r="P50" s="48"/>
      <c r="Q50" s="48"/>
      <c r="R50" s="48"/>
      <c r="S50" s="48"/>
      <c r="T50" s="48"/>
      <c r="U50" s="48"/>
    </row>
    <row r="51" spans="1:21" ht="30.75" customHeight="1" x14ac:dyDescent="0.15">
      <c r="A51" s="48"/>
      <c r="B51" s="1169"/>
      <c r="C51" s="1170"/>
      <c r="D51" s="66"/>
      <c r="E51" s="1159" t="s">
        <v>18</v>
      </c>
      <c r="F51" s="1159"/>
      <c r="G51" s="1159"/>
      <c r="H51" s="1159"/>
      <c r="I51" s="1159"/>
      <c r="J51" s="1160"/>
      <c r="K51" s="63" t="s">
        <v>479</v>
      </c>
      <c r="L51" s="64" t="s">
        <v>479</v>
      </c>
      <c r="M51" s="64" t="s">
        <v>479</v>
      </c>
      <c r="N51" s="64" t="s">
        <v>479</v>
      </c>
      <c r="O51" s="65" t="s">
        <v>479</v>
      </c>
      <c r="P51" s="48"/>
      <c r="Q51" s="48"/>
      <c r="R51" s="48"/>
      <c r="S51" s="48"/>
      <c r="T51" s="48"/>
      <c r="U51" s="48"/>
    </row>
    <row r="52" spans="1:21" ht="30.75" customHeight="1" x14ac:dyDescent="0.15">
      <c r="A52" s="48"/>
      <c r="B52" s="1157" t="s">
        <v>19</v>
      </c>
      <c r="C52" s="1158"/>
      <c r="D52" s="66"/>
      <c r="E52" s="1159" t="s">
        <v>20</v>
      </c>
      <c r="F52" s="1159"/>
      <c r="G52" s="1159"/>
      <c r="H52" s="1159"/>
      <c r="I52" s="1159"/>
      <c r="J52" s="1160"/>
      <c r="K52" s="63">
        <v>1242</v>
      </c>
      <c r="L52" s="64">
        <v>1134</v>
      </c>
      <c r="M52" s="64">
        <v>1130</v>
      </c>
      <c r="N52" s="64">
        <v>1056</v>
      </c>
      <c r="O52" s="65">
        <v>1078</v>
      </c>
      <c r="P52" s="48"/>
      <c r="Q52" s="48"/>
      <c r="R52" s="48"/>
      <c r="S52" s="48"/>
      <c r="T52" s="48"/>
      <c r="U52" s="48"/>
    </row>
    <row r="53" spans="1:21" ht="30.75" customHeight="1" thickBot="1" x14ac:dyDescent="0.2">
      <c r="A53" s="48"/>
      <c r="B53" s="1161" t="s">
        <v>21</v>
      </c>
      <c r="C53" s="1162"/>
      <c r="D53" s="67"/>
      <c r="E53" s="1163" t="s">
        <v>22</v>
      </c>
      <c r="F53" s="1163"/>
      <c r="G53" s="1163"/>
      <c r="H53" s="1163"/>
      <c r="I53" s="1163"/>
      <c r="J53" s="1164"/>
      <c r="K53" s="68">
        <v>441</v>
      </c>
      <c r="L53" s="69">
        <v>422</v>
      </c>
      <c r="M53" s="69">
        <v>350</v>
      </c>
      <c r="N53" s="69">
        <v>452</v>
      </c>
      <c r="O53" s="70">
        <v>421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3" t="s">
        <v>24</v>
      </c>
      <c r="C41" s="1174"/>
      <c r="D41" s="81"/>
      <c r="E41" s="1179" t="s">
        <v>25</v>
      </c>
      <c r="F41" s="1179"/>
      <c r="G41" s="1179"/>
      <c r="H41" s="1180"/>
      <c r="I41" s="82">
        <v>7021</v>
      </c>
      <c r="J41" s="83">
        <v>7148</v>
      </c>
      <c r="K41" s="83">
        <v>7649</v>
      </c>
      <c r="L41" s="83">
        <v>7724</v>
      </c>
      <c r="M41" s="84">
        <v>7707</v>
      </c>
    </row>
    <row r="42" spans="2:13" ht="27.75" customHeight="1" x14ac:dyDescent="0.15">
      <c r="B42" s="1175"/>
      <c r="C42" s="1176"/>
      <c r="D42" s="85"/>
      <c r="E42" s="1181" t="s">
        <v>26</v>
      </c>
      <c r="F42" s="1181"/>
      <c r="G42" s="1181"/>
      <c r="H42" s="1182"/>
      <c r="I42" s="86" t="s">
        <v>479</v>
      </c>
      <c r="J42" s="87" t="s">
        <v>479</v>
      </c>
      <c r="K42" s="87" t="s">
        <v>479</v>
      </c>
      <c r="L42" s="87" t="s">
        <v>479</v>
      </c>
      <c r="M42" s="88" t="s">
        <v>479</v>
      </c>
    </row>
    <row r="43" spans="2:13" ht="27.75" customHeight="1" x14ac:dyDescent="0.15">
      <c r="B43" s="1175"/>
      <c r="C43" s="1176"/>
      <c r="D43" s="85"/>
      <c r="E43" s="1181" t="s">
        <v>27</v>
      </c>
      <c r="F43" s="1181"/>
      <c r="G43" s="1181"/>
      <c r="H43" s="1182"/>
      <c r="I43" s="86">
        <v>8147</v>
      </c>
      <c r="J43" s="87">
        <v>8140</v>
      </c>
      <c r="K43" s="87">
        <v>8014</v>
      </c>
      <c r="L43" s="87">
        <v>7907</v>
      </c>
      <c r="M43" s="88">
        <v>7672</v>
      </c>
    </row>
    <row r="44" spans="2:13" ht="27.75" customHeight="1" x14ac:dyDescent="0.15">
      <c r="B44" s="1175"/>
      <c r="C44" s="1176"/>
      <c r="D44" s="85"/>
      <c r="E44" s="1181" t="s">
        <v>28</v>
      </c>
      <c r="F44" s="1181"/>
      <c r="G44" s="1181"/>
      <c r="H44" s="1182"/>
      <c r="I44" s="86">
        <v>163</v>
      </c>
      <c r="J44" s="87">
        <v>157</v>
      </c>
      <c r="K44" s="87">
        <v>255</v>
      </c>
      <c r="L44" s="87">
        <v>434</v>
      </c>
      <c r="M44" s="88">
        <v>391</v>
      </c>
    </row>
    <row r="45" spans="2:13" ht="27.75" customHeight="1" x14ac:dyDescent="0.15">
      <c r="B45" s="1175"/>
      <c r="C45" s="1176"/>
      <c r="D45" s="85"/>
      <c r="E45" s="1181" t="s">
        <v>29</v>
      </c>
      <c r="F45" s="1181"/>
      <c r="G45" s="1181"/>
      <c r="H45" s="1182"/>
      <c r="I45" s="86">
        <v>1311</v>
      </c>
      <c r="J45" s="87">
        <v>1082</v>
      </c>
      <c r="K45" s="87">
        <v>758</v>
      </c>
      <c r="L45" s="87">
        <v>633</v>
      </c>
      <c r="M45" s="88">
        <v>695</v>
      </c>
    </row>
    <row r="46" spans="2:13" ht="27.75" customHeight="1" x14ac:dyDescent="0.15">
      <c r="B46" s="1175"/>
      <c r="C46" s="1176"/>
      <c r="D46" s="89"/>
      <c r="E46" s="1181" t="s">
        <v>30</v>
      </c>
      <c r="F46" s="1181"/>
      <c r="G46" s="1181"/>
      <c r="H46" s="1182"/>
      <c r="I46" s="86" t="s">
        <v>479</v>
      </c>
      <c r="J46" s="87" t="s">
        <v>479</v>
      </c>
      <c r="K46" s="87">
        <v>0</v>
      </c>
      <c r="L46" s="87">
        <v>0</v>
      </c>
      <c r="M46" s="88" t="s">
        <v>479</v>
      </c>
    </row>
    <row r="47" spans="2:13" ht="27.75" customHeight="1" x14ac:dyDescent="0.15">
      <c r="B47" s="1175"/>
      <c r="C47" s="1176"/>
      <c r="D47" s="90"/>
      <c r="E47" s="1183" t="s">
        <v>31</v>
      </c>
      <c r="F47" s="1184"/>
      <c r="G47" s="1184"/>
      <c r="H47" s="1185"/>
      <c r="I47" s="86" t="s">
        <v>479</v>
      </c>
      <c r="J47" s="87" t="s">
        <v>479</v>
      </c>
      <c r="K47" s="87" t="s">
        <v>479</v>
      </c>
      <c r="L47" s="87" t="s">
        <v>479</v>
      </c>
      <c r="M47" s="88" t="s">
        <v>479</v>
      </c>
    </row>
    <row r="48" spans="2:13" ht="27.75" customHeight="1" x14ac:dyDescent="0.15">
      <c r="B48" s="1175"/>
      <c r="C48" s="1176"/>
      <c r="D48" s="85"/>
      <c r="E48" s="1181" t="s">
        <v>32</v>
      </c>
      <c r="F48" s="1181"/>
      <c r="G48" s="1181"/>
      <c r="H48" s="1182"/>
      <c r="I48" s="86" t="s">
        <v>479</v>
      </c>
      <c r="J48" s="87" t="s">
        <v>479</v>
      </c>
      <c r="K48" s="87" t="s">
        <v>479</v>
      </c>
      <c r="L48" s="87" t="s">
        <v>479</v>
      </c>
      <c r="M48" s="88" t="s">
        <v>479</v>
      </c>
    </row>
    <row r="49" spans="2:13" ht="27.75" customHeight="1" x14ac:dyDescent="0.15">
      <c r="B49" s="1177"/>
      <c r="C49" s="1178"/>
      <c r="D49" s="85"/>
      <c r="E49" s="1181" t="s">
        <v>33</v>
      </c>
      <c r="F49" s="1181"/>
      <c r="G49" s="1181"/>
      <c r="H49" s="1182"/>
      <c r="I49" s="86" t="s">
        <v>479</v>
      </c>
      <c r="J49" s="87" t="s">
        <v>479</v>
      </c>
      <c r="K49" s="87" t="s">
        <v>479</v>
      </c>
      <c r="L49" s="87" t="s">
        <v>479</v>
      </c>
      <c r="M49" s="88" t="s">
        <v>479</v>
      </c>
    </row>
    <row r="50" spans="2:13" ht="27.75" customHeight="1" x14ac:dyDescent="0.15">
      <c r="B50" s="1186" t="s">
        <v>34</v>
      </c>
      <c r="C50" s="1187"/>
      <c r="D50" s="91"/>
      <c r="E50" s="1181" t="s">
        <v>35</v>
      </c>
      <c r="F50" s="1181"/>
      <c r="G50" s="1181"/>
      <c r="H50" s="1182"/>
      <c r="I50" s="86">
        <v>5157</v>
      </c>
      <c r="J50" s="87">
        <v>5145</v>
      </c>
      <c r="K50" s="87">
        <v>5188</v>
      </c>
      <c r="L50" s="87">
        <v>5491</v>
      </c>
      <c r="M50" s="88">
        <v>5504</v>
      </c>
    </row>
    <row r="51" spans="2:13" ht="27.75" customHeight="1" x14ac:dyDescent="0.15">
      <c r="B51" s="1175"/>
      <c r="C51" s="1176"/>
      <c r="D51" s="85"/>
      <c r="E51" s="1181" t="s">
        <v>36</v>
      </c>
      <c r="F51" s="1181"/>
      <c r="G51" s="1181"/>
      <c r="H51" s="1182"/>
      <c r="I51" s="86">
        <v>2144</v>
      </c>
      <c r="J51" s="87">
        <v>1268</v>
      </c>
      <c r="K51" s="87">
        <v>410</v>
      </c>
      <c r="L51" s="87">
        <v>60</v>
      </c>
      <c r="M51" s="88">
        <v>39</v>
      </c>
    </row>
    <row r="52" spans="2:13" ht="27.75" customHeight="1" x14ac:dyDescent="0.15">
      <c r="B52" s="1177"/>
      <c r="C52" s="1178"/>
      <c r="D52" s="85"/>
      <c r="E52" s="1181" t="s">
        <v>37</v>
      </c>
      <c r="F52" s="1181"/>
      <c r="G52" s="1181"/>
      <c r="H52" s="1182"/>
      <c r="I52" s="86">
        <v>12525</v>
      </c>
      <c r="J52" s="87">
        <v>12554</v>
      </c>
      <c r="K52" s="87">
        <v>12537</v>
      </c>
      <c r="L52" s="87">
        <v>12676</v>
      </c>
      <c r="M52" s="88">
        <v>12557</v>
      </c>
    </row>
    <row r="53" spans="2:13" ht="27.75" customHeight="1" thickBot="1" x14ac:dyDescent="0.2">
      <c r="B53" s="1188" t="s">
        <v>38</v>
      </c>
      <c r="C53" s="1189"/>
      <c r="D53" s="92"/>
      <c r="E53" s="1190" t="s">
        <v>39</v>
      </c>
      <c r="F53" s="1190"/>
      <c r="G53" s="1190"/>
      <c r="H53" s="1191"/>
      <c r="I53" s="93">
        <v>-3183</v>
      </c>
      <c r="J53" s="94">
        <v>-2440</v>
      </c>
      <c r="K53" s="94">
        <v>-1460</v>
      </c>
      <c r="L53" s="94">
        <v>-1529</v>
      </c>
      <c r="M53" s="95">
        <v>-1636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40203</v>
      </c>
      <c r="E3" s="118"/>
      <c r="F3" s="119">
        <v>46819</v>
      </c>
      <c r="G3" s="120"/>
      <c r="H3" s="121"/>
    </row>
    <row r="4" spans="1:8" x14ac:dyDescent="0.15">
      <c r="A4" s="122"/>
      <c r="B4" s="123"/>
      <c r="C4" s="124"/>
      <c r="D4" s="125">
        <v>20539</v>
      </c>
      <c r="E4" s="126"/>
      <c r="F4" s="127">
        <v>24121</v>
      </c>
      <c r="G4" s="128"/>
      <c r="H4" s="129"/>
    </row>
    <row r="5" spans="1:8" x14ac:dyDescent="0.15">
      <c r="A5" s="110" t="s">
        <v>513</v>
      </c>
      <c r="B5" s="115"/>
      <c r="C5" s="116"/>
      <c r="D5" s="117">
        <v>39906</v>
      </c>
      <c r="E5" s="118"/>
      <c r="F5" s="119">
        <v>53270</v>
      </c>
      <c r="G5" s="120"/>
      <c r="H5" s="121"/>
    </row>
    <row r="6" spans="1:8" x14ac:dyDescent="0.15">
      <c r="A6" s="122"/>
      <c r="B6" s="123"/>
      <c r="C6" s="124"/>
      <c r="D6" s="125">
        <v>25503</v>
      </c>
      <c r="E6" s="126"/>
      <c r="F6" s="127">
        <v>24316</v>
      </c>
      <c r="G6" s="128"/>
      <c r="H6" s="129"/>
    </row>
    <row r="7" spans="1:8" x14ac:dyDescent="0.15">
      <c r="A7" s="110" t="s">
        <v>514</v>
      </c>
      <c r="B7" s="115"/>
      <c r="C7" s="116"/>
      <c r="D7" s="117">
        <v>51931</v>
      </c>
      <c r="E7" s="118"/>
      <c r="F7" s="119">
        <v>53292</v>
      </c>
      <c r="G7" s="120"/>
      <c r="H7" s="121"/>
    </row>
    <row r="8" spans="1:8" x14ac:dyDescent="0.15">
      <c r="A8" s="122"/>
      <c r="B8" s="123"/>
      <c r="C8" s="124"/>
      <c r="D8" s="125">
        <v>25354</v>
      </c>
      <c r="E8" s="126"/>
      <c r="F8" s="127">
        <v>28900</v>
      </c>
      <c r="G8" s="128"/>
      <c r="H8" s="129"/>
    </row>
    <row r="9" spans="1:8" x14ac:dyDescent="0.15">
      <c r="A9" s="110" t="s">
        <v>515</v>
      </c>
      <c r="B9" s="115"/>
      <c r="C9" s="116"/>
      <c r="D9" s="117">
        <v>27417</v>
      </c>
      <c r="E9" s="118"/>
      <c r="F9" s="119">
        <v>49919</v>
      </c>
      <c r="G9" s="120"/>
      <c r="H9" s="121"/>
    </row>
    <row r="10" spans="1:8" x14ac:dyDescent="0.15">
      <c r="A10" s="122"/>
      <c r="B10" s="123"/>
      <c r="C10" s="124"/>
      <c r="D10" s="125">
        <v>17108</v>
      </c>
      <c r="E10" s="126"/>
      <c r="F10" s="127">
        <v>26398</v>
      </c>
      <c r="G10" s="128"/>
      <c r="H10" s="129"/>
    </row>
    <row r="11" spans="1:8" x14ac:dyDescent="0.15">
      <c r="A11" s="110" t="s">
        <v>516</v>
      </c>
      <c r="B11" s="115"/>
      <c r="C11" s="116"/>
      <c r="D11" s="117">
        <v>42465</v>
      </c>
      <c r="E11" s="118"/>
      <c r="F11" s="119">
        <v>47738</v>
      </c>
      <c r="G11" s="120"/>
      <c r="H11" s="121"/>
    </row>
    <row r="12" spans="1:8" x14ac:dyDescent="0.15">
      <c r="A12" s="122"/>
      <c r="B12" s="123"/>
      <c r="C12" s="130"/>
      <c r="D12" s="125">
        <v>22345</v>
      </c>
      <c r="E12" s="126"/>
      <c r="F12" s="127">
        <v>24937</v>
      </c>
      <c r="G12" s="128"/>
      <c r="H12" s="129"/>
    </row>
    <row r="13" spans="1:8" x14ac:dyDescent="0.15">
      <c r="A13" s="110"/>
      <c r="B13" s="115"/>
      <c r="C13" s="131"/>
      <c r="D13" s="132">
        <v>40384</v>
      </c>
      <c r="E13" s="133"/>
      <c r="F13" s="134">
        <v>50208</v>
      </c>
      <c r="G13" s="135"/>
      <c r="H13" s="121"/>
    </row>
    <row r="14" spans="1:8" x14ac:dyDescent="0.15">
      <c r="A14" s="122"/>
      <c r="B14" s="123"/>
      <c r="C14" s="124"/>
      <c r="D14" s="125">
        <v>22170</v>
      </c>
      <c r="E14" s="126"/>
      <c r="F14" s="127">
        <v>25734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4.93</v>
      </c>
      <c r="C19" s="136">
        <f>ROUND(VALUE(SUBSTITUTE(実質収支比率等に係る経年分析!G$48,"▲","-")),2)</f>
        <v>4.28</v>
      </c>
      <c r="D19" s="136">
        <f>ROUND(VALUE(SUBSTITUTE(実質収支比率等に係る経年分析!H$48,"▲","-")),2)</f>
        <v>5.23</v>
      </c>
      <c r="E19" s="136">
        <f>ROUND(VALUE(SUBSTITUTE(実質収支比率等に係る経年分析!I$48,"▲","-")),2)</f>
        <v>6.01</v>
      </c>
      <c r="F19" s="136">
        <f>ROUND(VALUE(SUBSTITUTE(実質収支比率等に係る経年分析!J$48,"▲","-")),2)</f>
        <v>5.45</v>
      </c>
    </row>
    <row r="20" spans="1:11" x14ac:dyDescent="0.15">
      <c r="A20" s="136" t="s">
        <v>44</v>
      </c>
      <c r="B20" s="136">
        <f>ROUND(VALUE(SUBSTITUTE(実質収支比率等に係る経年分析!F$47,"▲","-")),2)</f>
        <v>16.559999999999999</v>
      </c>
      <c r="C20" s="136">
        <f>ROUND(VALUE(SUBSTITUTE(実質収支比率等に係る経年分析!G$47,"▲","-")),2)</f>
        <v>15.36</v>
      </c>
      <c r="D20" s="136">
        <f>ROUND(VALUE(SUBSTITUTE(実質収支比率等に係る経年分析!H$47,"▲","-")),2)</f>
        <v>14.66</v>
      </c>
      <c r="E20" s="136">
        <f>ROUND(VALUE(SUBSTITUTE(実質収支比率等に係る経年分析!I$47,"▲","-")),2)</f>
        <v>14.46</v>
      </c>
      <c r="F20" s="136">
        <f>ROUND(VALUE(SUBSTITUTE(実質収支比率等に係る経年分析!J$47,"▲","-")),2)</f>
        <v>14.09</v>
      </c>
    </row>
    <row r="21" spans="1:11" x14ac:dyDescent="0.15">
      <c r="A21" s="136" t="s">
        <v>45</v>
      </c>
      <c r="B21" s="136">
        <f>IF(ISNUMBER(VALUE(SUBSTITUTE(実質収支比率等に係る経年分析!F$49,"▲","-"))),ROUND(VALUE(SUBSTITUTE(実質収支比率等に係る経年分析!F$49,"▲","-")),2),NA())</f>
        <v>-0.74</v>
      </c>
      <c r="C21" s="136">
        <f>IF(ISNUMBER(VALUE(SUBSTITUTE(実質収支比率等に係る経年分析!G$49,"▲","-"))),ROUND(VALUE(SUBSTITUTE(実質収支比率等に係る経年分析!G$49,"▲","-")),2),NA())</f>
        <v>-0.4</v>
      </c>
      <c r="D21" s="136">
        <f>IF(ISNUMBER(VALUE(SUBSTITUTE(実質収支比率等に係る経年分析!H$49,"▲","-"))),ROUND(VALUE(SUBSTITUTE(実質収支比率等に係る経年分析!H$49,"▲","-")),2),NA())</f>
        <v>0.3</v>
      </c>
      <c r="E21" s="136">
        <f>IF(ISNUMBER(VALUE(SUBSTITUTE(実質収支比率等に係る経年分析!I$49,"▲","-"))),ROUND(VALUE(SUBSTITUTE(実質収支比率等に係る経年分析!I$49,"▲","-")),2),NA())</f>
        <v>1.58</v>
      </c>
      <c r="F21" s="136">
        <f>IF(ISNUMBER(VALUE(SUBSTITUTE(実質収支比率等に係る経年分析!J$49,"▲","-"))),ROUND(VALUE(SUBSTITUTE(実質収支比率等に係る経年分析!J$49,"▲","-")),2),NA())</f>
        <v>-0.9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奨学資金特別会計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2.2999999999999998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4.2699999999999996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5.45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11.97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12.71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12.51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12.14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1242</v>
      </c>
      <c r="E42" s="138"/>
      <c r="F42" s="138"/>
      <c r="G42" s="138">
        <f>'実質公債費比率（分子）の構造'!L$52</f>
        <v>1134</v>
      </c>
      <c r="H42" s="138"/>
      <c r="I42" s="138"/>
      <c r="J42" s="138">
        <f>'実質公債費比率（分子）の構造'!M$52</f>
        <v>1130</v>
      </c>
      <c r="K42" s="138"/>
      <c r="L42" s="138"/>
      <c r="M42" s="138">
        <f>'実質公債費比率（分子）の構造'!N$52</f>
        <v>1056</v>
      </c>
      <c r="N42" s="138"/>
      <c r="O42" s="138"/>
      <c r="P42" s="138">
        <f>'実質公債費比率（分子）の構造'!O$52</f>
        <v>1078</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26</v>
      </c>
      <c r="C45" s="138"/>
      <c r="D45" s="138"/>
      <c r="E45" s="138">
        <f>'実質公債費比率（分子）の構造'!L$49</f>
        <v>26</v>
      </c>
      <c r="F45" s="138"/>
      <c r="G45" s="138"/>
      <c r="H45" s="138">
        <f>'実質公債費比率（分子）の構造'!M$49</f>
        <v>28</v>
      </c>
      <c r="I45" s="138"/>
      <c r="J45" s="138"/>
      <c r="K45" s="138">
        <f>'実質公債費比率（分子）の構造'!N$49</f>
        <v>42</v>
      </c>
      <c r="L45" s="138"/>
      <c r="M45" s="138"/>
      <c r="N45" s="138">
        <f>'実質公債費比率（分子）の構造'!O$49</f>
        <v>54</v>
      </c>
      <c r="O45" s="138"/>
      <c r="P45" s="138"/>
    </row>
    <row r="46" spans="1:16" x14ac:dyDescent="0.15">
      <c r="A46" s="138" t="s">
        <v>56</v>
      </c>
      <c r="B46" s="138">
        <f>'実質公債費比率（分子）の構造'!K$48</f>
        <v>729</v>
      </c>
      <c r="C46" s="138"/>
      <c r="D46" s="138"/>
      <c r="E46" s="138">
        <f>'実質公債費比率（分子）の構造'!L$48</f>
        <v>694</v>
      </c>
      <c r="F46" s="138"/>
      <c r="G46" s="138"/>
      <c r="H46" s="138">
        <f>'実質公債費比率（分子）の構造'!M$48</f>
        <v>711</v>
      </c>
      <c r="I46" s="138"/>
      <c r="J46" s="138"/>
      <c r="K46" s="138">
        <f>'実質公債費比率（分子）の構造'!N$48</f>
        <v>740</v>
      </c>
      <c r="L46" s="138"/>
      <c r="M46" s="138"/>
      <c r="N46" s="138">
        <f>'実質公債費比率（分子）の構造'!O$48</f>
        <v>670</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928</v>
      </c>
      <c r="C49" s="138"/>
      <c r="D49" s="138"/>
      <c r="E49" s="138">
        <f>'実質公債費比率（分子）の構造'!L$45</f>
        <v>836</v>
      </c>
      <c r="F49" s="138"/>
      <c r="G49" s="138"/>
      <c r="H49" s="138">
        <f>'実質公債費比率（分子）の構造'!M$45</f>
        <v>741</v>
      </c>
      <c r="I49" s="138"/>
      <c r="J49" s="138"/>
      <c r="K49" s="138">
        <f>'実質公債費比率（分子）の構造'!N$45</f>
        <v>726</v>
      </c>
      <c r="L49" s="138"/>
      <c r="M49" s="138"/>
      <c r="N49" s="138">
        <f>'実質公債費比率（分子）の構造'!O$45</f>
        <v>775</v>
      </c>
      <c r="O49" s="138"/>
      <c r="P49" s="138"/>
    </row>
    <row r="50" spans="1:16" x14ac:dyDescent="0.15">
      <c r="A50" s="138" t="s">
        <v>60</v>
      </c>
      <c r="B50" s="138" t="e">
        <f>NA()</f>
        <v>#N/A</v>
      </c>
      <c r="C50" s="138">
        <f>IF(ISNUMBER('実質公債費比率（分子）の構造'!K$53),'実質公債費比率（分子）の構造'!K$53,NA())</f>
        <v>441</v>
      </c>
      <c r="D50" s="138" t="e">
        <f>NA()</f>
        <v>#N/A</v>
      </c>
      <c r="E50" s="138" t="e">
        <f>NA()</f>
        <v>#N/A</v>
      </c>
      <c r="F50" s="138">
        <f>IF(ISNUMBER('実質公債費比率（分子）の構造'!L$53),'実質公債費比率（分子）の構造'!L$53,NA())</f>
        <v>422</v>
      </c>
      <c r="G50" s="138" t="e">
        <f>NA()</f>
        <v>#N/A</v>
      </c>
      <c r="H50" s="138" t="e">
        <f>NA()</f>
        <v>#N/A</v>
      </c>
      <c r="I50" s="138">
        <f>IF(ISNUMBER('実質公債費比率（分子）の構造'!M$53),'実質公債費比率（分子）の構造'!M$53,NA())</f>
        <v>350</v>
      </c>
      <c r="J50" s="138" t="e">
        <f>NA()</f>
        <v>#N/A</v>
      </c>
      <c r="K50" s="138" t="e">
        <f>NA()</f>
        <v>#N/A</v>
      </c>
      <c r="L50" s="138">
        <f>IF(ISNUMBER('実質公債費比率（分子）の構造'!N$53),'実質公債費比率（分子）の構造'!N$53,NA())</f>
        <v>452</v>
      </c>
      <c r="M50" s="138" t="e">
        <f>NA()</f>
        <v>#N/A</v>
      </c>
      <c r="N50" s="138" t="e">
        <f>NA()</f>
        <v>#N/A</v>
      </c>
      <c r="O50" s="138">
        <f>IF(ISNUMBER('実質公債費比率（分子）の構造'!O$53),'実質公債費比率（分子）の構造'!O$53,NA())</f>
        <v>421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12525</v>
      </c>
      <c r="E56" s="137"/>
      <c r="F56" s="137"/>
      <c r="G56" s="137">
        <f>'将来負担比率（分子）の構造'!J$52</f>
        <v>12554</v>
      </c>
      <c r="H56" s="137"/>
      <c r="I56" s="137"/>
      <c r="J56" s="137">
        <f>'将来負担比率（分子）の構造'!K$52</f>
        <v>12537</v>
      </c>
      <c r="K56" s="137"/>
      <c r="L56" s="137"/>
      <c r="M56" s="137">
        <f>'将来負担比率（分子）の構造'!L$52</f>
        <v>12676</v>
      </c>
      <c r="N56" s="137"/>
      <c r="O56" s="137"/>
      <c r="P56" s="137">
        <f>'将来負担比率（分子）の構造'!M$52</f>
        <v>12557</v>
      </c>
    </row>
    <row r="57" spans="1:16" x14ac:dyDescent="0.15">
      <c r="A57" s="137" t="s">
        <v>36</v>
      </c>
      <c r="B57" s="137"/>
      <c r="C57" s="137"/>
      <c r="D57" s="137">
        <f>'将来負担比率（分子）の構造'!I$51</f>
        <v>2144</v>
      </c>
      <c r="E57" s="137"/>
      <c r="F57" s="137"/>
      <c r="G57" s="137">
        <f>'将来負担比率（分子）の構造'!J$51</f>
        <v>1268</v>
      </c>
      <c r="H57" s="137"/>
      <c r="I57" s="137"/>
      <c r="J57" s="137">
        <f>'将来負担比率（分子）の構造'!K$51</f>
        <v>410</v>
      </c>
      <c r="K57" s="137"/>
      <c r="L57" s="137"/>
      <c r="M57" s="137">
        <f>'将来負担比率（分子）の構造'!L$51</f>
        <v>60</v>
      </c>
      <c r="N57" s="137"/>
      <c r="O57" s="137"/>
      <c r="P57" s="137">
        <f>'将来負担比率（分子）の構造'!M$51</f>
        <v>39</v>
      </c>
    </row>
    <row r="58" spans="1:16" x14ac:dyDescent="0.15">
      <c r="A58" s="137" t="s">
        <v>35</v>
      </c>
      <c r="B58" s="137"/>
      <c r="C58" s="137"/>
      <c r="D58" s="137">
        <f>'将来負担比率（分子）の構造'!I$50</f>
        <v>5157</v>
      </c>
      <c r="E58" s="137"/>
      <c r="F58" s="137"/>
      <c r="G58" s="137">
        <f>'将来負担比率（分子）の構造'!J$50</f>
        <v>5145</v>
      </c>
      <c r="H58" s="137"/>
      <c r="I58" s="137"/>
      <c r="J58" s="137">
        <f>'将来負担比率（分子）の構造'!K$50</f>
        <v>5188</v>
      </c>
      <c r="K58" s="137"/>
      <c r="L58" s="137"/>
      <c r="M58" s="137">
        <f>'将来負担比率（分子）の構造'!L$50</f>
        <v>5491</v>
      </c>
      <c r="N58" s="137"/>
      <c r="O58" s="137"/>
      <c r="P58" s="137">
        <f>'将来負担比率（分子）の構造'!M$50</f>
        <v>5504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f>'将来負担比率（分子）の構造'!K$46</f>
        <v>0</v>
      </c>
      <c r="I61" s="137"/>
      <c r="J61" s="137"/>
      <c r="K61" s="137">
        <f>'将来負担比率（分子）の構造'!L$46</f>
        <v>0</v>
      </c>
      <c r="L61" s="137"/>
      <c r="M61" s="137"/>
      <c r="N61" s="137" t="str">
        <f>'将来負担比率（分子）の構造'!M$46</f>
        <v>-</v>
      </c>
      <c r="O61" s="137"/>
      <c r="P61" s="137"/>
    </row>
    <row r="62" spans="1:16" x14ac:dyDescent="0.15">
      <c r="A62" s="137" t="s">
        <v>29</v>
      </c>
      <c r="B62" s="137">
        <f>'将来負担比率（分子）の構造'!I$45</f>
        <v>1311</v>
      </c>
      <c r="C62" s="137"/>
      <c r="D62" s="137"/>
      <c r="E62" s="137">
        <f>'将来負担比率（分子）の構造'!J$45</f>
        <v>1082</v>
      </c>
      <c r="F62" s="137"/>
      <c r="G62" s="137"/>
      <c r="H62" s="137">
        <f>'将来負担比率（分子）の構造'!K$45</f>
        <v>758</v>
      </c>
      <c r="I62" s="137"/>
      <c r="J62" s="137"/>
      <c r="K62" s="137">
        <f>'将来負担比率（分子）の構造'!L$45</f>
        <v>633</v>
      </c>
      <c r="L62" s="137"/>
      <c r="M62" s="137"/>
      <c r="N62" s="137">
        <f>'将来負担比率（分子）の構造'!M$45</f>
        <v>695</v>
      </c>
      <c r="O62" s="137"/>
      <c r="P62" s="137"/>
    </row>
    <row r="63" spans="1:16" x14ac:dyDescent="0.15">
      <c r="A63" s="137" t="s">
        <v>28</v>
      </c>
      <c r="B63" s="137">
        <f>'将来負担比率（分子）の構造'!I$44</f>
        <v>163</v>
      </c>
      <c r="C63" s="137"/>
      <c r="D63" s="137"/>
      <c r="E63" s="137">
        <f>'将来負担比率（分子）の構造'!J$44</f>
        <v>157</v>
      </c>
      <c r="F63" s="137"/>
      <c r="G63" s="137"/>
      <c r="H63" s="137">
        <f>'将来負担比率（分子）の構造'!K$44</f>
        <v>255</v>
      </c>
      <c r="I63" s="137"/>
      <c r="J63" s="137"/>
      <c r="K63" s="137">
        <f>'将来負担比率（分子）の構造'!L$44</f>
        <v>434</v>
      </c>
      <c r="L63" s="137"/>
      <c r="M63" s="137"/>
      <c r="N63" s="137">
        <f>'将来負担比率（分子）の構造'!M$44</f>
        <v>391</v>
      </c>
      <c r="O63" s="137"/>
      <c r="P63" s="137"/>
    </row>
    <row r="64" spans="1:16" x14ac:dyDescent="0.15">
      <c r="A64" s="137" t="s">
        <v>27</v>
      </c>
      <c r="B64" s="137">
        <f>'将来負担比率（分子）の構造'!I$43</f>
        <v>8147</v>
      </c>
      <c r="C64" s="137"/>
      <c r="D64" s="137"/>
      <c r="E64" s="137">
        <f>'将来負担比率（分子）の構造'!J$43</f>
        <v>8140</v>
      </c>
      <c r="F64" s="137"/>
      <c r="G64" s="137"/>
      <c r="H64" s="137">
        <f>'将来負担比率（分子）の構造'!K$43</f>
        <v>8014</v>
      </c>
      <c r="I64" s="137"/>
      <c r="J64" s="137"/>
      <c r="K64" s="137">
        <f>'将来負担比率（分子）の構造'!L$43</f>
        <v>7907</v>
      </c>
      <c r="L64" s="137"/>
      <c r="M64" s="137"/>
      <c r="N64" s="137">
        <f>'将来負担比率（分子）の構造'!M$43</f>
        <v>7672</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7021</v>
      </c>
      <c r="C66" s="137"/>
      <c r="D66" s="137"/>
      <c r="E66" s="137">
        <f>'将来負担比率（分子）の構造'!J$41</f>
        <v>7148</v>
      </c>
      <c r="F66" s="137"/>
      <c r="G66" s="137"/>
      <c r="H66" s="137">
        <f>'将来負担比率（分子）の構造'!K$41</f>
        <v>7649</v>
      </c>
      <c r="I66" s="137"/>
      <c r="J66" s="137"/>
      <c r="K66" s="137">
        <f>'将来負担比率（分子）の構造'!L$41</f>
        <v>7724</v>
      </c>
      <c r="L66" s="137"/>
      <c r="M66" s="137"/>
      <c r="N66" s="137">
        <f>'将来負担比率（分子）の構造'!M$41</f>
        <v>7707</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4867392</v>
      </c>
      <c r="S5" s="585"/>
      <c r="T5" s="585"/>
      <c r="U5" s="585"/>
      <c r="V5" s="585"/>
      <c r="W5" s="585"/>
      <c r="X5" s="585"/>
      <c r="Y5" s="586"/>
      <c r="Z5" s="587">
        <v>37.200000000000003</v>
      </c>
      <c r="AA5" s="587"/>
      <c r="AB5" s="587"/>
      <c r="AC5" s="587"/>
      <c r="AD5" s="588">
        <v>4866032</v>
      </c>
      <c r="AE5" s="588"/>
      <c r="AF5" s="588"/>
      <c r="AG5" s="588"/>
      <c r="AH5" s="588"/>
      <c r="AI5" s="588"/>
      <c r="AJ5" s="588"/>
      <c r="AK5" s="588"/>
      <c r="AL5" s="589">
        <v>64.5</v>
      </c>
      <c r="AM5" s="590"/>
      <c r="AN5" s="590"/>
      <c r="AO5" s="591"/>
      <c r="AP5" s="581" t="s">
        <v>210</v>
      </c>
      <c r="AQ5" s="582"/>
      <c r="AR5" s="582"/>
      <c r="AS5" s="582"/>
      <c r="AT5" s="582"/>
      <c r="AU5" s="582"/>
      <c r="AV5" s="582"/>
      <c r="AW5" s="582"/>
      <c r="AX5" s="582"/>
      <c r="AY5" s="582"/>
      <c r="AZ5" s="582"/>
      <c r="BA5" s="582"/>
      <c r="BB5" s="582"/>
      <c r="BC5" s="582"/>
      <c r="BD5" s="582"/>
      <c r="BE5" s="582"/>
      <c r="BF5" s="583"/>
      <c r="BG5" s="595">
        <v>4866032</v>
      </c>
      <c r="BH5" s="596"/>
      <c r="BI5" s="596"/>
      <c r="BJ5" s="596"/>
      <c r="BK5" s="596"/>
      <c r="BL5" s="596"/>
      <c r="BM5" s="596"/>
      <c r="BN5" s="597"/>
      <c r="BO5" s="598">
        <v>100</v>
      </c>
      <c r="BP5" s="598"/>
      <c r="BQ5" s="598"/>
      <c r="BR5" s="598"/>
      <c r="BS5" s="599">
        <v>64827</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154177</v>
      </c>
      <c r="S6" s="596"/>
      <c r="T6" s="596"/>
      <c r="U6" s="596"/>
      <c r="V6" s="596"/>
      <c r="W6" s="596"/>
      <c r="X6" s="596"/>
      <c r="Y6" s="597"/>
      <c r="Z6" s="598">
        <v>1.2</v>
      </c>
      <c r="AA6" s="598"/>
      <c r="AB6" s="598"/>
      <c r="AC6" s="598"/>
      <c r="AD6" s="599">
        <v>154177</v>
      </c>
      <c r="AE6" s="599"/>
      <c r="AF6" s="599"/>
      <c r="AG6" s="599"/>
      <c r="AH6" s="599"/>
      <c r="AI6" s="599"/>
      <c r="AJ6" s="599"/>
      <c r="AK6" s="599"/>
      <c r="AL6" s="600">
        <v>2</v>
      </c>
      <c r="AM6" s="601"/>
      <c r="AN6" s="601"/>
      <c r="AO6" s="602"/>
      <c r="AP6" s="592" t="s">
        <v>215</v>
      </c>
      <c r="AQ6" s="593"/>
      <c r="AR6" s="593"/>
      <c r="AS6" s="593"/>
      <c r="AT6" s="593"/>
      <c r="AU6" s="593"/>
      <c r="AV6" s="593"/>
      <c r="AW6" s="593"/>
      <c r="AX6" s="593"/>
      <c r="AY6" s="593"/>
      <c r="AZ6" s="593"/>
      <c r="BA6" s="593"/>
      <c r="BB6" s="593"/>
      <c r="BC6" s="593"/>
      <c r="BD6" s="593"/>
      <c r="BE6" s="593"/>
      <c r="BF6" s="594"/>
      <c r="BG6" s="595">
        <v>4866032</v>
      </c>
      <c r="BH6" s="596"/>
      <c r="BI6" s="596"/>
      <c r="BJ6" s="596"/>
      <c r="BK6" s="596"/>
      <c r="BL6" s="596"/>
      <c r="BM6" s="596"/>
      <c r="BN6" s="597"/>
      <c r="BO6" s="598">
        <v>100</v>
      </c>
      <c r="BP6" s="598"/>
      <c r="BQ6" s="598"/>
      <c r="BR6" s="598"/>
      <c r="BS6" s="599">
        <v>64827</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132786</v>
      </c>
      <c r="CS6" s="596"/>
      <c r="CT6" s="596"/>
      <c r="CU6" s="596"/>
      <c r="CV6" s="596"/>
      <c r="CW6" s="596"/>
      <c r="CX6" s="596"/>
      <c r="CY6" s="597"/>
      <c r="CZ6" s="598">
        <v>1.1000000000000001</v>
      </c>
      <c r="DA6" s="598"/>
      <c r="DB6" s="598"/>
      <c r="DC6" s="598"/>
      <c r="DD6" s="604" t="s">
        <v>217</v>
      </c>
      <c r="DE6" s="596"/>
      <c r="DF6" s="596"/>
      <c r="DG6" s="596"/>
      <c r="DH6" s="596"/>
      <c r="DI6" s="596"/>
      <c r="DJ6" s="596"/>
      <c r="DK6" s="596"/>
      <c r="DL6" s="596"/>
      <c r="DM6" s="596"/>
      <c r="DN6" s="596"/>
      <c r="DO6" s="596"/>
      <c r="DP6" s="597"/>
      <c r="DQ6" s="604">
        <v>132786</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4041</v>
      </c>
      <c r="S7" s="596"/>
      <c r="T7" s="596"/>
      <c r="U7" s="596"/>
      <c r="V7" s="596"/>
      <c r="W7" s="596"/>
      <c r="X7" s="596"/>
      <c r="Y7" s="597"/>
      <c r="Z7" s="598">
        <v>0</v>
      </c>
      <c r="AA7" s="598"/>
      <c r="AB7" s="598"/>
      <c r="AC7" s="598"/>
      <c r="AD7" s="599">
        <v>4041</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2341942</v>
      </c>
      <c r="BH7" s="596"/>
      <c r="BI7" s="596"/>
      <c r="BJ7" s="596"/>
      <c r="BK7" s="596"/>
      <c r="BL7" s="596"/>
      <c r="BM7" s="596"/>
      <c r="BN7" s="597"/>
      <c r="BO7" s="598">
        <v>48.1</v>
      </c>
      <c r="BP7" s="598"/>
      <c r="BQ7" s="598"/>
      <c r="BR7" s="598"/>
      <c r="BS7" s="599">
        <v>64827</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1395283</v>
      </c>
      <c r="CS7" s="596"/>
      <c r="CT7" s="596"/>
      <c r="CU7" s="596"/>
      <c r="CV7" s="596"/>
      <c r="CW7" s="596"/>
      <c r="CX7" s="596"/>
      <c r="CY7" s="597"/>
      <c r="CZ7" s="598">
        <v>11</v>
      </c>
      <c r="DA7" s="598"/>
      <c r="DB7" s="598"/>
      <c r="DC7" s="598"/>
      <c r="DD7" s="604">
        <v>66014</v>
      </c>
      <c r="DE7" s="596"/>
      <c r="DF7" s="596"/>
      <c r="DG7" s="596"/>
      <c r="DH7" s="596"/>
      <c r="DI7" s="596"/>
      <c r="DJ7" s="596"/>
      <c r="DK7" s="596"/>
      <c r="DL7" s="596"/>
      <c r="DM7" s="596"/>
      <c r="DN7" s="596"/>
      <c r="DO7" s="596"/>
      <c r="DP7" s="597"/>
      <c r="DQ7" s="604">
        <v>1232220</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15518</v>
      </c>
      <c r="S8" s="596"/>
      <c r="T8" s="596"/>
      <c r="U8" s="596"/>
      <c r="V8" s="596"/>
      <c r="W8" s="596"/>
      <c r="X8" s="596"/>
      <c r="Y8" s="597"/>
      <c r="Z8" s="598">
        <v>0.1</v>
      </c>
      <c r="AA8" s="598"/>
      <c r="AB8" s="598"/>
      <c r="AC8" s="598"/>
      <c r="AD8" s="599">
        <v>15518</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68226</v>
      </c>
      <c r="BH8" s="596"/>
      <c r="BI8" s="596"/>
      <c r="BJ8" s="596"/>
      <c r="BK8" s="596"/>
      <c r="BL8" s="596"/>
      <c r="BM8" s="596"/>
      <c r="BN8" s="597"/>
      <c r="BO8" s="598">
        <v>1.4</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4771923</v>
      </c>
      <c r="CS8" s="596"/>
      <c r="CT8" s="596"/>
      <c r="CU8" s="596"/>
      <c r="CV8" s="596"/>
      <c r="CW8" s="596"/>
      <c r="CX8" s="596"/>
      <c r="CY8" s="597"/>
      <c r="CZ8" s="598">
        <v>37.799999999999997</v>
      </c>
      <c r="DA8" s="598"/>
      <c r="DB8" s="598"/>
      <c r="DC8" s="598"/>
      <c r="DD8" s="604">
        <v>229442</v>
      </c>
      <c r="DE8" s="596"/>
      <c r="DF8" s="596"/>
      <c r="DG8" s="596"/>
      <c r="DH8" s="596"/>
      <c r="DI8" s="596"/>
      <c r="DJ8" s="596"/>
      <c r="DK8" s="596"/>
      <c r="DL8" s="596"/>
      <c r="DM8" s="596"/>
      <c r="DN8" s="596"/>
      <c r="DO8" s="596"/>
      <c r="DP8" s="597"/>
      <c r="DQ8" s="604">
        <v>2380911</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8980</v>
      </c>
      <c r="S9" s="596"/>
      <c r="T9" s="596"/>
      <c r="U9" s="596"/>
      <c r="V9" s="596"/>
      <c r="W9" s="596"/>
      <c r="X9" s="596"/>
      <c r="Y9" s="597"/>
      <c r="Z9" s="598">
        <v>0.1</v>
      </c>
      <c r="AA9" s="598"/>
      <c r="AB9" s="598"/>
      <c r="AC9" s="598"/>
      <c r="AD9" s="599">
        <v>8980</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1943579</v>
      </c>
      <c r="BH9" s="596"/>
      <c r="BI9" s="596"/>
      <c r="BJ9" s="596"/>
      <c r="BK9" s="596"/>
      <c r="BL9" s="596"/>
      <c r="BM9" s="596"/>
      <c r="BN9" s="597"/>
      <c r="BO9" s="598">
        <v>39.9</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942225</v>
      </c>
      <c r="CS9" s="596"/>
      <c r="CT9" s="596"/>
      <c r="CU9" s="596"/>
      <c r="CV9" s="596"/>
      <c r="CW9" s="596"/>
      <c r="CX9" s="596"/>
      <c r="CY9" s="597"/>
      <c r="CZ9" s="598">
        <v>7.5</v>
      </c>
      <c r="DA9" s="598"/>
      <c r="DB9" s="598"/>
      <c r="DC9" s="598"/>
      <c r="DD9" s="604">
        <v>221525</v>
      </c>
      <c r="DE9" s="596"/>
      <c r="DF9" s="596"/>
      <c r="DG9" s="596"/>
      <c r="DH9" s="596"/>
      <c r="DI9" s="596"/>
      <c r="DJ9" s="596"/>
      <c r="DK9" s="596"/>
      <c r="DL9" s="596"/>
      <c r="DM9" s="596"/>
      <c r="DN9" s="596"/>
      <c r="DO9" s="596"/>
      <c r="DP9" s="597"/>
      <c r="DQ9" s="604">
        <v>772428</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667365</v>
      </c>
      <c r="S10" s="596"/>
      <c r="T10" s="596"/>
      <c r="U10" s="596"/>
      <c r="V10" s="596"/>
      <c r="W10" s="596"/>
      <c r="X10" s="596"/>
      <c r="Y10" s="597"/>
      <c r="Z10" s="598">
        <v>5.0999999999999996</v>
      </c>
      <c r="AA10" s="598"/>
      <c r="AB10" s="598"/>
      <c r="AC10" s="598"/>
      <c r="AD10" s="599">
        <v>667365</v>
      </c>
      <c r="AE10" s="599"/>
      <c r="AF10" s="599"/>
      <c r="AG10" s="599"/>
      <c r="AH10" s="599"/>
      <c r="AI10" s="599"/>
      <c r="AJ10" s="599"/>
      <c r="AK10" s="599"/>
      <c r="AL10" s="600">
        <v>8.8000000000000007</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108991</v>
      </c>
      <c r="BH10" s="596"/>
      <c r="BI10" s="596"/>
      <c r="BJ10" s="596"/>
      <c r="BK10" s="596"/>
      <c r="BL10" s="596"/>
      <c r="BM10" s="596"/>
      <c r="BN10" s="597"/>
      <c r="BO10" s="598">
        <v>2.2000000000000002</v>
      </c>
      <c r="BP10" s="598"/>
      <c r="BQ10" s="598"/>
      <c r="BR10" s="598"/>
      <c r="BS10" s="604">
        <v>18176</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78</v>
      </c>
      <c r="CS10" s="596"/>
      <c r="CT10" s="596"/>
      <c r="CU10" s="596"/>
      <c r="CV10" s="596"/>
      <c r="CW10" s="596"/>
      <c r="CX10" s="596"/>
      <c r="CY10" s="597"/>
      <c r="CZ10" s="598">
        <v>0</v>
      </c>
      <c r="DA10" s="598"/>
      <c r="DB10" s="598"/>
      <c r="DC10" s="598"/>
      <c r="DD10" s="604" t="s">
        <v>112</v>
      </c>
      <c r="DE10" s="596"/>
      <c r="DF10" s="596"/>
      <c r="DG10" s="596"/>
      <c r="DH10" s="596"/>
      <c r="DI10" s="596"/>
      <c r="DJ10" s="596"/>
      <c r="DK10" s="596"/>
      <c r="DL10" s="596"/>
      <c r="DM10" s="596"/>
      <c r="DN10" s="596"/>
      <c r="DO10" s="596"/>
      <c r="DP10" s="597"/>
      <c r="DQ10" s="604">
        <v>78</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33356</v>
      </c>
      <c r="S11" s="596"/>
      <c r="T11" s="596"/>
      <c r="U11" s="596"/>
      <c r="V11" s="596"/>
      <c r="W11" s="596"/>
      <c r="X11" s="596"/>
      <c r="Y11" s="597"/>
      <c r="Z11" s="598">
        <v>0.3</v>
      </c>
      <c r="AA11" s="598"/>
      <c r="AB11" s="598"/>
      <c r="AC11" s="598"/>
      <c r="AD11" s="599">
        <v>33356</v>
      </c>
      <c r="AE11" s="599"/>
      <c r="AF11" s="599"/>
      <c r="AG11" s="599"/>
      <c r="AH11" s="599"/>
      <c r="AI11" s="599"/>
      <c r="AJ11" s="599"/>
      <c r="AK11" s="599"/>
      <c r="AL11" s="600">
        <v>0.4</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221146</v>
      </c>
      <c r="BH11" s="596"/>
      <c r="BI11" s="596"/>
      <c r="BJ11" s="596"/>
      <c r="BK11" s="596"/>
      <c r="BL11" s="596"/>
      <c r="BM11" s="596"/>
      <c r="BN11" s="597"/>
      <c r="BO11" s="598">
        <v>4.5</v>
      </c>
      <c r="BP11" s="598"/>
      <c r="BQ11" s="598"/>
      <c r="BR11" s="598"/>
      <c r="BS11" s="604">
        <v>46651</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437537</v>
      </c>
      <c r="CS11" s="596"/>
      <c r="CT11" s="596"/>
      <c r="CU11" s="596"/>
      <c r="CV11" s="596"/>
      <c r="CW11" s="596"/>
      <c r="CX11" s="596"/>
      <c r="CY11" s="597"/>
      <c r="CZ11" s="598">
        <v>3.5</v>
      </c>
      <c r="DA11" s="598"/>
      <c r="DB11" s="598"/>
      <c r="DC11" s="598"/>
      <c r="DD11" s="604">
        <v>24660</v>
      </c>
      <c r="DE11" s="596"/>
      <c r="DF11" s="596"/>
      <c r="DG11" s="596"/>
      <c r="DH11" s="596"/>
      <c r="DI11" s="596"/>
      <c r="DJ11" s="596"/>
      <c r="DK11" s="596"/>
      <c r="DL11" s="596"/>
      <c r="DM11" s="596"/>
      <c r="DN11" s="596"/>
      <c r="DO11" s="596"/>
      <c r="DP11" s="597"/>
      <c r="DQ11" s="604">
        <v>383945</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2176114</v>
      </c>
      <c r="BH12" s="596"/>
      <c r="BI12" s="596"/>
      <c r="BJ12" s="596"/>
      <c r="BK12" s="596"/>
      <c r="BL12" s="596"/>
      <c r="BM12" s="596"/>
      <c r="BN12" s="597"/>
      <c r="BO12" s="598">
        <v>44.7</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474178</v>
      </c>
      <c r="CS12" s="596"/>
      <c r="CT12" s="596"/>
      <c r="CU12" s="596"/>
      <c r="CV12" s="596"/>
      <c r="CW12" s="596"/>
      <c r="CX12" s="596"/>
      <c r="CY12" s="597"/>
      <c r="CZ12" s="598">
        <v>3.8</v>
      </c>
      <c r="DA12" s="598"/>
      <c r="DB12" s="598"/>
      <c r="DC12" s="598"/>
      <c r="DD12" s="604">
        <v>143668</v>
      </c>
      <c r="DE12" s="596"/>
      <c r="DF12" s="596"/>
      <c r="DG12" s="596"/>
      <c r="DH12" s="596"/>
      <c r="DI12" s="596"/>
      <c r="DJ12" s="596"/>
      <c r="DK12" s="596"/>
      <c r="DL12" s="596"/>
      <c r="DM12" s="596"/>
      <c r="DN12" s="596"/>
      <c r="DO12" s="596"/>
      <c r="DP12" s="597"/>
      <c r="DQ12" s="604">
        <v>228430</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36477</v>
      </c>
      <c r="S13" s="596"/>
      <c r="T13" s="596"/>
      <c r="U13" s="596"/>
      <c r="V13" s="596"/>
      <c r="W13" s="596"/>
      <c r="X13" s="596"/>
      <c r="Y13" s="597"/>
      <c r="Z13" s="598">
        <v>0.3</v>
      </c>
      <c r="AA13" s="598"/>
      <c r="AB13" s="598"/>
      <c r="AC13" s="598"/>
      <c r="AD13" s="599">
        <v>36477</v>
      </c>
      <c r="AE13" s="599"/>
      <c r="AF13" s="599"/>
      <c r="AG13" s="599"/>
      <c r="AH13" s="599"/>
      <c r="AI13" s="599"/>
      <c r="AJ13" s="599"/>
      <c r="AK13" s="599"/>
      <c r="AL13" s="600">
        <v>0.5</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2173030</v>
      </c>
      <c r="BH13" s="596"/>
      <c r="BI13" s="596"/>
      <c r="BJ13" s="596"/>
      <c r="BK13" s="596"/>
      <c r="BL13" s="596"/>
      <c r="BM13" s="596"/>
      <c r="BN13" s="597"/>
      <c r="BO13" s="598">
        <v>44.6</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1422810</v>
      </c>
      <c r="CS13" s="596"/>
      <c r="CT13" s="596"/>
      <c r="CU13" s="596"/>
      <c r="CV13" s="596"/>
      <c r="CW13" s="596"/>
      <c r="CX13" s="596"/>
      <c r="CY13" s="597"/>
      <c r="CZ13" s="598">
        <v>11.3</v>
      </c>
      <c r="DA13" s="598"/>
      <c r="DB13" s="598"/>
      <c r="DC13" s="598"/>
      <c r="DD13" s="604">
        <v>609691</v>
      </c>
      <c r="DE13" s="596"/>
      <c r="DF13" s="596"/>
      <c r="DG13" s="596"/>
      <c r="DH13" s="596"/>
      <c r="DI13" s="596"/>
      <c r="DJ13" s="596"/>
      <c r="DK13" s="596"/>
      <c r="DL13" s="596"/>
      <c r="DM13" s="596"/>
      <c r="DN13" s="596"/>
      <c r="DO13" s="596"/>
      <c r="DP13" s="597"/>
      <c r="DQ13" s="604">
        <v>1020390</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88847</v>
      </c>
      <c r="BH14" s="596"/>
      <c r="BI14" s="596"/>
      <c r="BJ14" s="596"/>
      <c r="BK14" s="596"/>
      <c r="BL14" s="596"/>
      <c r="BM14" s="596"/>
      <c r="BN14" s="597"/>
      <c r="BO14" s="598">
        <v>1.8</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580722</v>
      </c>
      <c r="CS14" s="596"/>
      <c r="CT14" s="596"/>
      <c r="CU14" s="596"/>
      <c r="CV14" s="596"/>
      <c r="CW14" s="596"/>
      <c r="CX14" s="596"/>
      <c r="CY14" s="597"/>
      <c r="CZ14" s="598">
        <v>4.5999999999999996</v>
      </c>
      <c r="DA14" s="598"/>
      <c r="DB14" s="598"/>
      <c r="DC14" s="598"/>
      <c r="DD14" s="604">
        <v>1816</v>
      </c>
      <c r="DE14" s="596"/>
      <c r="DF14" s="596"/>
      <c r="DG14" s="596"/>
      <c r="DH14" s="596"/>
      <c r="DI14" s="596"/>
      <c r="DJ14" s="596"/>
      <c r="DK14" s="596"/>
      <c r="DL14" s="596"/>
      <c r="DM14" s="596"/>
      <c r="DN14" s="596"/>
      <c r="DO14" s="596"/>
      <c r="DP14" s="597"/>
      <c r="DQ14" s="604">
        <v>578490</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27962</v>
      </c>
      <c r="S15" s="596"/>
      <c r="T15" s="596"/>
      <c r="U15" s="596"/>
      <c r="V15" s="596"/>
      <c r="W15" s="596"/>
      <c r="X15" s="596"/>
      <c r="Y15" s="597"/>
      <c r="Z15" s="598">
        <v>0.2</v>
      </c>
      <c r="AA15" s="598"/>
      <c r="AB15" s="598"/>
      <c r="AC15" s="598"/>
      <c r="AD15" s="599">
        <v>27962</v>
      </c>
      <c r="AE15" s="599"/>
      <c r="AF15" s="599"/>
      <c r="AG15" s="599"/>
      <c r="AH15" s="599"/>
      <c r="AI15" s="599"/>
      <c r="AJ15" s="599"/>
      <c r="AK15" s="599"/>
      <c r="AL15" s="600">
        <v>0.4</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259129</v>
      </c>
      <c r="BH15" s="596"/>
      <c r="BI15" s="596"/>
      <c r="BJ15" s="596"/>
      <c r="BK15" s="596"/>
      <c r="BL15" s="596"/>
      <c r="BM15" s="596"/>
      <c r="BN15" s="597"/>
      <c r="BO15" s="598">
        <v>5.3</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1425983</v>
      </c>
      <c r="CS15" s="596"/>
      <c r="CT15" s="596"/>
      <c r="CU15" s="596"/>
      <c r="CV15" s="596"/>
      <c r="CW15" s="596"/>
      <c r="CX15" s="596"/>
      <c r="CY15" s="597"/>
      <c r="CZ15" s="598">
        <v>11.3</v>
      </c>
      <c r="DA15" s="598"/>
      <c r="DB15" s="598"/>
      <c r="DC15" s="598"/>
      <c r="DD15" s="604">
        <v>393595</v>
      </c>
      <c r="DE15" s="596"/>
      <c r="DF15" s="596"/>
      <c r="DG15" s="596"/>
      <c r="DH15" s="596"/>
      <c r="DI15" s="596"/>
      <c r="DJ15" s="596"/>
      <c r="DK15" s="596"/>
      <c r="DL15" s="596"/>
      <c r="DM15" s="596"/>
      <c r="DN15" s="596"/>
      <c r="DO15" s="596"/>
      <c r="DP15" s="597"/>
      <c r="DQ15" s="604">
        <v>1177134</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1842160</v>
      </c>
      <c r="S16" s="596"/>
      <c r="T16" s="596"/>
      <c r="U16" s="596"/>
      <c r="V16" s="596"/>
      <c r="W16" s="596"/>
      <c r="X16" s="596"/>
      <c r="Y16" s="597"/>
      <c r="Z16" s="598">
        <v>14.1</v>
      </c>
      <c r="AA16" s="598"/>
      <c r="AB16" s="598"/>
      <c r="AC16" s="598"/>
      <c r="AD16" s="599">
        <v>1679099</v>
      </c>
      <c r="AE16" s="599"/>
      <c r="AF16" s="599"/>
      <c r="AG16" s="599"/>
      <c r="AH16" s="599"/>
      <c r="AI16" s="599"/>
      <c r="AJ16" s="599"/>
      <c r="AK16" s="599"/>
      <c r="AL16" s="600">
        <v>22.3</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272514</v>
      </c>
      <c r="CS16" s="596"/>
      <c r="CT16" s="596"/>
      <c r="CU16" s="596"/>
      <c r="CV16" s="596"/>
      <c r="CW16" s="596"/>
      <c r="CX16" s="596"/>
      <c r="CY16" s="597"/>
      <c r="CZ16" s="598">
        <v>2.2000000000000002</v>
      </c>
      <c r="DA16" s="598"/>
      <c r="DB16" s="598"/>
      <c r="DC16" s="598"/>
      <c r="DD16" s="604" t="s">
        <v>112</v>
      </c>
      <c r="DE16" s="596"/>
      <c r="DF16" s="596"/>
      <c r="DG16" s="596"/>
      <c r="DH16" s="596"/>
      <c r="DI16" s="596"/>
      <c r="DJ16" s="596"/>
      <c r="DK16" s="596"/>
      <c r="DL16" s="596"/>
      <c r="DM16" s="596"/>
      <c r="DN16" s="596"/>
      <c r="DO16" s="596"/>
      <c r="DP16" s="597"/>
      <c r="DQ16" s="604">
        <v>168762</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1679099</v>
      </c>
      <c r="S17" s="596"/>
      <c r="T17" s="596"/>
      <c r="U17" s="596"/>
      <c r="V17" s="596"/>
      <c r="W17" s="596"/>
      <c r="X17" s="596"/>
      <c r="Y17" s="597"/>
      <c r="Z17" s="598">
        <v>12.8</v>
      </c>
      <c r="AA17" s="598"/>
      <c r="AB17" s="598"/>
      <c r="AC17" s="598"/>
      <c r="AD17" s="599">
        <v>1679099</v>
      </c>
      <c r="AE17" s="599"/>
      <c r="AF17" s="599"/>
      <c r="AG17" s="599"/>
      <c r="AH17" s="599"/>
      <c r="AI17" s="599"/>
      <c r="AJ17" s="599"/>
      <c r="AK17" s="599"/>
      <c r="AL17" s="600">
        <v>22.3</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774608</v>
      </c>
      <c r="CS17" s="596"/>
      <c r="CT17" s="596"/>
      <c r="CU17" s="596"/>
      <c r="CV17" s="596"/>
      <c r="CW17" s="596"/>
      <c r="CX17" s="596"/>
      <c r="CY17" s="597"/>
      <c r="CZ17" s="598">
        <v>6.1</v>
      </c>
      <c r="DA17" s="598"/>
      <c r="DB17" s="598"/>
      <c r="DC17" s="598"/>
      <c r="DD17" s="604" t="s">
        <v>112</v>
      </c>
      <c r="DE17" s="596"/>
      <c r="DF17" s="596"/>
      <c r="DG17" s="596"/>
      <c r="DH17" s="596"/>
      <c r="DI17" s="596"/>
      <c r="DJ17" s="596"/>
      <c r="DK17" s="596"/>
      <c r="DL17" s="596"/>
      <c r="DM17" s="596"/>
      <c r="DN17" s="596"/>
      <c r="DO17" s="596"/>
      <c r="DP17" s="597"/>
      <c r="DQ17" s="604">
        <v>773220</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163061</v>
      </c>
      <c r="S18" s="596"/>
      <c r="T18" s="596"/>
      <c r="U18" s="596"/>
      <c r="V18" s="596"/>
      <c r="W18" s="596"/>
      <c r="X18" s="596"/>
      <c r="Y18" s="597"/>
      <c r="Z18" s="598">
        <v>1.2</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1360</v>
      </c>
      <c r="BH19" s="596"/>
      <c r="BI19" s="596"/>
      <c r="BJ19" s="596"/>
      <c r="BK19" s="596"/>
      <c r="BL19" s="596"/>
      <c r="BM19" s="596"/>
      <c r="BN19" s="597"/>
      <c r="BO19" s="598">
        <v>0</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7657428</v>
      </c>
      <c r="S20" s="596"/>
      <c r="T20" s="596"/>
      <c r="U20" s="596"/>
      <c r="V20" s="596"/>
      <c r="W20" s="596"/>
      <c r="X20" s="596"/>
      <c r="Y20" s="597"/>
      <c r="Z20" s="598">
        <v>58.5</v>
      </c>
      <c r="AA20" s="598"/>
      <c r="AB20" s="598"/>
      <c r="AC20" s="598"/>
      <c r="AD20" s="599">
        <v>7493007</v>
      </c>
      <c r="AE20" s="599"/>
      <c r="AF20" s="599"/>
      <c r="AG20" s="599"/>
      <c r="AH20" s="599"/>
      <c r="AI20" s="599"/>
      <c r="AJ20" s="599"/>
      <c r="AK20" s="599"/>
      <c r="AL20" s="600">
        <v>99.4</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1360</v>
      </c>
      <c r="BH20" s="596"/>
      <c r="BI20" s="596"/>
      <c r="BJ20" s="596"/>
      <c r="BK20" s="596"/>
      <c r="BL20" s="596"/>
      <c r="BM20" s="596"/>
      <c r="BN20" s="597"/>
      <c r="BO20" s="598">
        <v>0</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12630647</v>
      </c>
      <c r="CS20" s="596"/>
      <c r="CT20" s="596"/>
      <c r="CU20" s="596"/>
      <c r="CV20" s="596"/>
      <c r="CW20" s="596"/>
      <c r="CX20" s="596"/>
      <c r="CY20" s="597"/>
      <c r="CZ20" s="598">
        <v>100</v>
      </c>
      <c r="DA20" s="598"/>
      <c r="DB20" s="598"/>
      <c r="DC20" s="598"/>
      <c r="DD20" s="604">
        <v>1690411</v>
      </c>
      <c r="DE20" s="596"/>
      <c r="DF20" s="596"/>
      <c r="DG20" s="596"/>
      <c r="DH20" s="596"/>
      <c r="DI20" s="596"/>
      <c r="DJ20" s="596"/>
      <c r="DK20" s="596"/>
      <c r="DL20" s="596"/>
      <c r="DM20" s="596"/>
      <c r="DN20" s="596"/>
      <c r="DO20" s="596"/>
      <c r="DP20" s="597"/>
      <c r="DQ20" s="604">
        <v>8848794</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5326</v>
      </c>
      <c r="S21" s="596"/>
      <c r="T21" s="596"/>
      <c r="U21" s="596"/>
      <c r="V21" s="596"/>
      <c r="W21" s="596"/>
      <c r="X21" s="596"/>
      <c r="Y21" s="597"/>
      <c r="Z21" s="598">
        <v>0</v>
      </c>
      <c r="AA21" s="598"/>
      <c r="AB21" s="598"/>
      <c r="AC21" s="598"/>
      <c r="AD21" s="599">
        <v>5326</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112</v>
      </c>
      <c r="BH21" s="596"/>
      <c r="BI21" s="596"/>
      <c r="BJ21" s="596"/>
      <c r="BK21" s="596"/>
      <c r="BL21" s="596"/>
      <c r="BM21" s="596"/>
      <c r="BN21" s="597"/>
      <c r="BO21" s="598" t="s">
        <v>112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197047</v>
      </c>
      <c r="S22" s="596"/>
      <c r="T22" s="596"/>
      <c r="U22" s="596"/>
      <c r="V22" s="596"/>
      <c r="W22" s="596"/>
      <c r="X22" s="596"/>
      <c r="Y22" s="597"/>
      <c r="Z22" s="598">
        <v>1.5</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198867</v>
      </c>
      <c r="S23" s="596"/>
      <c r="T23" s="596"/>
      <c r="U23" s="596"/>
      <c r="V23" s="596"/>
      <c r="W23" s="596"/>
      <c r="X23" s="596"/>
      <c r="Y23" s="597"/>
      <c r="Z23" s="598">
        <v>1.5</v>
      </c>
      <c r="AA23" s="598"/>
      <c r="AB23" s="598"/>
      <c r="AC23" s="598"/>
      <c r="AD23" s="599">
        <v>8795</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1360</v>
      </c>
      <c r="BH23" s="596"/>
      <c r="BI23" s="596"/>
      <c r="BJ23" s="596"/>
      <c r="BK23" s="596"/>
      <c r="BL23" s="596"/>
      <c r="BM23" s="596"/>
      <c r="BN23" s="597"/>
      <c r="BO23" s="598">
        <v>0</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85965</v>
      </c>
      <c r="S24" s="596"/>
      <c r="T24" s="596"/>
      <c r="U24" s="596"/>
      <c r="V24" s="596"/>
      <c r="W24" s="596"/>
      <c r="X24" s="596"/>
      <c r="Y24" s="597"/>
      <c r="Z24" s="598">
        <v>0.7</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5215658</v>
      </c>
      <c r="CS24" s="585"/>
      <c r="CT24" s="585"/>
      <c r="CU24" s="585"/>
      <c r="CV24" s="585"/>
      <c r="CW24" s="585"/>
      <c r="CX24" s="585"/>
      <c r="CY24" s="586"/>
      <c r="CZ24" s="622">
        <v>41.3</v>
      </c>
      <c r="DA24" s="623"/>
      <c r="DB24" s="623"/>
      <c r="DC24" s="624"/>
      <c r="DD24" s="621">
        <v>3282753</v>
      </c>
      <c r="DE24" s="585"/>
      <c r="DF24" s="585"/>
      <c r="DG24" s="585"/>
      <c r="DH24" s="585"/>
      <c r="DI24" s="585"/>
      <c r="DJ24" s="585"/>
      <c r="DK24" s="586"/>
      <c r="DL24" s="621">
        <v>3269298</v>
      </c>
      <c r="DM24" s="585"/>
      <c r="DN24" s="585"/>
      <c r="DO24" s="585"/>
      <c r="DP24" s="585"/>
      <c r="DQ24" s="585"/>
      <c r="DR24" s="585"/>
      <c r="DS24" s="585"/>
      <c r="DT24" s="585"/>
      <c r="DU24" s="585"/>
      <c r="DV24" s="586"/>
      <c r="DW24" s="589">
        <v>41</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1798250</v>
      </c>
      <c r="S25" s="596"/>
      <c r="T25" s="596"/>
      <c r="U25" s="596"/>
      <c r="V25" s="596"/>
      <c r="W25" s="596"/>
      <c r="X25" s="596"/>
      <c r="Y25" s="597"/>
      <c r="Z25" s="598">
        <v>13.7</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1904954</v>
      </c>
      <c r="CS25" s="627"/>
      <c r="CT25" s="627"/>
      <c r="CU25" s="627"/>
      <c r="CV25" s="627"/>
      <c r="CW25" s="627"/>
      <c r="CX25" s="627"/>
      <c r="CY25" s="628"/>
      <c r="CZ25" s="629">
        <v>15.1</v>
      </c>
      <c r="DA25" s="630"/>
      <c r="DB25" s="630"/>
      <c r="DC25" s="631"/>
      <c r="DD25" s="604">
        <v>1777492</v>
      </c>
      <c r="DE25" s="627"/>
      <c r="DF25" s="627"/>
      <c r="DG25" s="627"/>
      <c r="DH25" s="627"/>
      <c r="DI25" s="627"/>
      <c r="DJ25" s="627"/>
      <c r="DK25" s="628"/>
      <c r="DL25" s="604">
        <v>1765036</v>
      </c>
      <c r="DM25" s="627"/>
      <c r="DN25" s="627"/>
      <c r="DO25" s="627"/>
      <c r="DP25" s="627"/>
      <c r="DQ25" s="627"/>
      <c r="DR25" s="627"/>
      <c r="DS25" s="627"/>
      <c r="DT25" s="627"/>
      <c r="DU25" s="627"/>
      <c r="DV25" s="628"/>
      <c r="DW25" s="600">
        <v>22.1</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1217741</v>
      </c>
      <c r="CS26" s="596"/>
      <c r="CT26" s="596"/>
      <c r="CU26" s="596"/>
      <c r="CV26" s="596"/>
      <c r="CW26" s="596"/>
      <c r="CX26" s="596"/>
      <c r="CY26" s="597"/>
      <c r="CZ26" s="629">
        <v>9.6</v>
      </c>
      <c r="DA26" s="630"/>
      <c r="DB26" s="630"/>
      <c r="DC26" s="631"/>
      <c r="DD26" s="604">
        <v>1119088</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1107730</v>
      </c>
      <c r="S27" s="596"/>
      <c r="T27" s="596"/>
      <c r="U27" s="596"/>
      <c r="V27" s="596"/>
      <c r="W27" s="596"/>
      <c r="X27" s="596"/>
      <c r="Y27" s="597"/>
      <c r="Z27" s="598">
        <v>8.5</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4867392</v>
      </c>
      <c r="BH27" s="596"/>
      <c r="BI27" s="596"/>
      <c r="BJ27" s="596"/>
      <c r="BK27" s="596"/>
      <c r="BL27" s="596"/>
      <c r="BM27" s="596"/>
      <c r="BN27" s="597"/>
      <c r="BO27" s="598">
        <v>100</v>
      </c>
      <c r="BP27" s="598"/>
      <c r="BQ27" s="598"/>
      <c r="BR27" s="598"/>
      <c r="BS27" s="604">
        <v>64827</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2536096</v>
      </c>
      <c r="CS27" s="627"/>
      <c r="CT27" s="627"/>
      <c r="CU27" s="627"/>
      <c r="CV27" s="627"/>
      <c r="CW27" s="627"/>
      <c r="CX27" s="627"/>
      <c r="CY27" s="628"/>
      <c r="CZ27" s="629">
        <v>20.100000000000001</v>
      </c>
      <c r="DA27" s="630"/>
      <c r="DB27" s="630"/>
      <c r="DC27" s="631"/>
      <c r="DD27" s="604">
        <v>732041</v>
      </c>
      <c r="DE27" s="627"/>
      <c r="DF27" s="627"/>
      <c r="DG27" s="627"/>
      <c r="DH27" s="627"/>
      <c r="DI27" s="627"/>
      <c r="DJ27" s="627"/>
      <c r="DK27" s="628"/>
      <c r="DL27" s="604">
        <v>731042</v>
      </c>
      <c r="DM27" s="627"/>
      <c r="DN27" s="627"/>
      <c r="DO27" s="627"/>
      <c r="DP27" s="627"/>
      <c r="DQ27" s="627"/>
      <c r="DR27" s="627"/>
      <c r="DS27" s="627"/>
      <c r="DT27" s="627"/>
      <c r="DU27" s="627"/>
      <c r="DV27" s="628"/>
      <c r="DW27" s="600">
        <v>9.1999999999999993</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76032</v>
      </c>
      <c r="S28" s="596"/>
      <c r="T28" s="596"/>
      <c r="U28" s="596"/>
      <c r="V28" s="596"/>
      <c r="W28" s="596"/>
      <c r="X28" s="596"/>
      <c r="Y28" s="597"/>
      <c r="Z28" s="598">
        <v>0.6</v>
      </c>
      <c r="AA28" s="598"/>
      <c r="AB28" s="598"/>
      <c r="AC28" s="598"/>
      <c r="AD28" s="599">
        <v>32815</v>
      </c>
      <c r="AE28" s="599"/>
      <c r="AF28" s="599"/>
      <c r="AG28" s="599"/>
      <c r="AH28" s="599"/>
      <c r="AI28" s="599"/>
      <c r="AJ28" s="599"/>
      <c r="AK28" s="599"/>
      <c r="AL28" s="600">
        <v>0.4</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774608</v>
      </c>
      <c r="CS28" s="596"/>
      <c r="CT28" s="596"/>
      <c r="CU28" s="596"/>
      <c r="CV28" s="596"/>
      <c r="CW28" s="596"/>
      <c r="CX28" s="596"/>
      <c r="CY28" s="597"/>
      <c r="CZ28" s="629">
        <v>6.1</v>
      </c>
      <c r="DA28" s="630"/>
      <c r="DB28" s="630"/>
      <c r="DC28" s="631"/>
      <c r="DD28" s="604">
        <v>773220</v>
      </c>
      <c r="DE28" s="596"/>
      <c r="DF28" s="596"/>
      <c r="DG28" s="596"/>
      <c r="DH28" s="596"/>
      <c r="DI28" s="596"/>
      <c r="DJ28" s="596"/>
      <c r="DK28" s="597"/>
      <c r="DL28" s="604">
        <v>773220</v>
      </c>
      <c r="DM28" s="596"/>
      <c r="DN28" s="596"/>
      <c r="DO28" s="596"/>
      <c r="DP28" s="596"/>
      <c r="DQ28" s="596"/>
      <c r="DR28" s="596"/>
      <c r="DS28" s="596"/>
      <c r="DT28" s="596"/>
      <c r="DU28" s="596"/>
      <c r="DV28" s="597"/>
      <c r="DW28" s="600">
        <v>9.6999999999999993</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154779</v>
      </c>
      <c r="S29" s="596"/>
      <c r="T29" s="596"/>
      <c r="U29" s="596"/>
      <c r="V29" s="596"/>
      <c r="W29" s="596"/>
      <c r="X29" s="596"/>
      <c r="Y29" s="597"/>
      <c r="Z29" s="598">
        <v>1.2</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59</v>
      </c>
      <c r="CG29" s="610"/>
      <c r="CH29" s="610"/>
      <c r="CI29" s="610"/>
      <c r="CJ29" s="610"/>
      <c r="CK29" s="610"/>
      <c r="CL29" s="610"/>
      <c r="CM29" s="610"/>
      <c r="CN29" s="610"/>
      <c r="CO29" s="610"/>
      <c r="CP29" s="610"/>
      <c r="CQ29" s="611"/>
      <c r="CR29" s="595">
        <v>774608</v>
      </c>
      <c r="CS29" s="627"/>
      <c r="CT29" s="627"/>
      <c r="CU29" s="627"/>
      <c r="CV29" s="627"/>
      <c r="CW29" s="627"/>
      <c r="CX29" s="627"/>
      <c r="CY29" s="628"/>
      <c r="CZ29" s="629">
        <v>6.1</v>
      </c>
      <c r="DA29" s="630"/>
      <c r="DB29" s="630"/>
      <c r="DC29" s="631"/>
      <c r="DD29" s="604">
        <v>773220</v>
      </c>
      <c r="DE29" s="627"/>
      <c r="DF29" s="627"/>
      <c r="DG29" s="627"/>
      <c r="DH29" s="627"/>
      <c r="DI29" s="627"/>
      <c r="DJ29" s="627"/>
      <c r="DK29" s="628"/>
      <c r="DL29" s="604">
        <v>773220</v>
      </c>
      <c r="DM29" s="627"/>
      <c r="DN29" s="627"/>
      <c r="DO29" s="627"/>
      <c r="DP29" s="627"/>
      <c r="DQ29" s="627"/>
      <c r="DR29" s="627"/>
      <c r="DS29" s="627"/>
      <c r="DT29" s="627"/>
      <c r="DU29" s="627"/>
      <c r="DV29" s="628"/>
      <c r="DW29" s="600">
        <v>9.6999999999999993</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317117</v>
      </c>
      <c r="S30" s="596"/>
      <c r="T30" s="596"/>
      <c r="U30" s="596"/>
      <c r="V30" s="596"/>
      <c r="W30" s="596"/>
      <c r="X30" s="596"/>
      <c r="Y30" s="597"/>
      <c r="Z30" s="598">
        <v>2.4</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98.4</v>
      </c>
      <c r="BH30" s="654"/>
      <c r="BI30" s="654"/>
      <c r="BJ30" s="654"/>
      <c r="BK30" s="654"/>
      <c r="BL30" s="654"/>
      <c r="BM30" s="590">
        <v>92.8</v>
      </c>
      <c r="BN30" s="654"/>
      <c r="BO30" s="654"/>
      <c r="BP30" s="654"/>
      <c r="BQ30" s="655"/>
      <c r="BR30" s="653">
        <v>98.4</v>
      </c>
      <c r="BS30" s="654"/>
      <c r="BT30" s="654"/>
      <c r="BU30" s="654"/>
      <c r="BV30" s="654"/>
      <c r="BW30" s="654"/>
      <c r="BX30" s="590">
        <v>92.3</v>
      </c>
      <c r="BY30" s="654"/>
      <c r="BZ30" s="654"/>
      <c r="CA30" s="654"/>
      <c r="CB30" s="655"/>
      <c r="CD30" s="658"/>
      <c r="CE30" s="659"/>
      <c r="CF30" s="609" t="s">
        <v>293</v>
      </c>
      <c r="CG30" s="610"/>
      <c r="CH30" s="610"/>
      <c r="CI30" s="610"/>
      <c r="CJ30" s="610"/>
      <c r="CK30" s="610"/>
      <c r="CL30" s="610"/>
      <c r="CM30" s="610"/>
      <c r="CN30" s="610"/>
      <c r="CO30" s="610"/>
      <c r="CP30" s="610"/>
      <c r="CQ30" s="611"/>
      <c r="CR30" s="595">
        <v>715375</v>
      </c>
      <c r="CS30" s="596"/>
      <c r="CT30" s="596"/>
      <c r="CU30" s="596"/>
      <c r="CV30" s="596"/>
      <c r="CW30" s="596"/>
      <c r="CX30" s="596"/>
      <c r="CY30" s="597"/>
      <c r="CZ30" s="629">
        <v>5.7</v>
      </c>
      <c r="DA30" s="630"/>
      <c r="DB30" s="630"/>
      <c r="DC30" s="631"/>
      <c r="DD30" s="604">
        <v>714130</v>
      </c>
      <c r="DE30" s="596"/>
      <c r="DF30" s="596"/>
      <c r="DG30" s="596"/>
      <c r="DH30" s="596"/>
      <c r="DI30" s="596"/>
      <c r="DJ30" s="596"/>
      <c r="DK30" s="597"/>
      <c r="DL30" s="604">
        <v>714130</v>
      </c>
      <c r="DM30" s="596"/>
      <c r="DN30" s="596"/>
      <c r="DO30" s="596"/>
      <c r="DP30" s="596"/>
      <c r="DQ30" s="596"/>
      <c r="DR30" s="596"/>
      <c r="DS30" s="596"/>
      <c r="DT30" s="596"/>
      <c r="DU30" s="596"/>
      <c r="DV30" s="597"/>
      <c r="DW30" s="600">
        <v>9</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549664</v>
      </c>
      <c r="S31" s="596"/>
      <c r="T31" s="596"/>
      <c r="U31" s="596"/>
      <c r="V31" s="596"/>
      <c r="W31" s="596"/>
      <c r="X31" s="596"/>
      <c r="Y31" s="597"/>
      <c r="Z31" s="598">
        <v>4.2</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98.8</v>
      </c>
      <c r="BH31" s="627"/>
      <c r="BI31" s="627"/>
      <c r="BJ31" s="627"/>
      <c r="BK31" s="627"/>
      <c r="BL31" s="627"/>
      <c r="BM31" s="601">
        <v>95.2</v>
      </c>
      <c r="BN31" s="651"/>
      <c r="BO31" s="651"/>
      <c r="BP31" s="651"/>
      <c r="BQ31" s="652"/>
      <c r="BR31" s="650">
        <v>98.9</v>
      </c>
      <c r="BS31" s="627"/>
      <c r="BT31" s="627"/>
      <c r="BU31" s="627"/>
      <c r="BV31" s="627"/>
      <c r="BW31" s="627"/>
      <c r="BX31" s="601">
        <v>94.8</v>
      </c>
      <c r="BY31" s="651"/>
      <c r="BZ31" s="651"/>
      <c r="CA31" s="651"/>
      <c r="CB31" s="652"/>
      <c r="CD31" s="658"/>
      <c r="CE31" s="659"/>
      <c r="CF31" s="609" t="s">
        <v>297</v>
      </c>
      <c r="CG31" s="610"/>
      <c r="CH31" s="610"/>
      <c r="CI31" s="610"/>
      <c r="CJ31" s="610"/>
      <c r="CK31" s="610"/>
      <c r="CL31" s="610"/>
      <c r="CM31" s="610"/>
      <c r="CN31" s="610"/>
      <c r="CO31" s="610"/>
      <c r="CP31" s="610"/>
      <c r="CQ31" s="611"/>
      <c r="CR31" s="595">
        <v>59233</v>
      </c>
      <c r="CS31" s="627"/>
      <c r="CT31" s="627"/>
      <c r="CU31" s="627"/>
      <c r="CV31" s="627"/>
      <c r="CW31" s="627"/>
      <c r="CX31" s="627"/>
      <c r="CY31" s="628"/>
      <c r="CZ31" s="629">
        <v>0.5</v>
      </c>
      <c r="DA31" s="630"/>
      <c r="DB31" s="630"/>
      <c r="DC31" s="631"/>
      <c r="DD31" s="604">
        <v>59090</v>
      </c>
      <c r="DE31" s="627"/>
      <c r="DF31" s="627"/>
      <c r="DG31" s="627"/>
      <c r="DH31" s="627"/>
      <c r="DI31" s="627"/>
      <c r="DJ31" s="627"/>
      <c r="DK31" s="628"/>
      <c r="DL31" s="604">
        <v>59090</v>
      </c>
      <c r="DM31" s="627"/>
      <c r="DN31" s="627"/>
      <c r="DO31" s="627"/>
      <c r="DP31" s="627"/>
      <c r="DQ31" s="627"/>
      <c r="DR31" s="627"/>
      <c r="DS31" s="627"/>
      <c r="DT31" s="627"/>
      <c r="DU31" s="627"/>
      <c r="DV31" s="628"/>
      <c r="DW31" s="600">
        <v>0.7</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241257</v>
      </c>
      <c r="S32" s="596"/>
      <c r="T32" s="596"/>
      <c r="U32" s="596"/>
      <c r="V32" s="596"/>
      <c r="W32" s="596"/>
      <c r="X32" s="596"/>
      <c r="Y32" s="597"/>
      <c r="Z32" s="598">
        <v>1.8</v>
      </c>
      <c r="AA32" s="598"/>
      <c r="AB32" s="598"/>
      <c r="AC32" s="598"/>
      <c r="AD32" s="599">
        <v>1302</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97.8</v>
      </c>
      <c r="BH32" s="663"/>
      <c r="BI32" s="663"/>
      <c r="BJ32" s="663"/>
      <c r="BK32" s="663"/>
      <c r="BL32" s="663"/>
      <c r="BM32" s="664">
        <v>89.9</v>
      </c>
      <c r="BN32" s="663"/>
      <c r="BO32" s="663"/>
      <c r="BP32" s="663"/>
      <c r="BQ32" s="665"/>
      <c r="BR32" s="662">
        <v>97.7</v>
      </c>
      <c r="BS32" s="663"/>
      <c r="BT32" s="663"/>
      <c r="BU32" s="663"/>
      <c r="BV32" s="663"/>
      <c r="BW32" s="663"/>
      <c r="BX32" s="664">
        <v>89.5</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698300</v>
      </c>
      <c r="S33" s="596"/>
      <c r="T33" s="596"/>
      <c r="U33" s="596"/>
      <c r="V33" s="596"/>
      <c r="W33" s="596"/>
      <c r="X33" s="596"/>
      <c r="Y33" s="597"/>
      <c r="Z33" s="598">
        <v>5.3</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5452064</v>
      </c>
      <c r="CS33" s="627"/>
      <c r="CT33" s="627"/>
      <c r="CU33" s="627"/>
      <c r="CV33" s="627"/>
      <c r="CW33" s="627"/>
      <c r="CX33" s="627"/>
      <c r="CY33" s="628"/>
      <c r="CZ33" s="629">
        <v>43.2</v>
      </c>
      <c r="DA33" s="630"/>
      <c r="DB33" s="630"/>
      <c r="DC33" s="631"/>
      <c r="DD33" s="604">
        <v>4570240</v>
      </c>
      <c r="DE33" s="627"/>
      <c r="DF33" s="627"/>
      <c r="DG33" s="627"/>
      <c r="DH33" s="627"/>
      <c r="DI33" s="627"/>
      <c r="DJ33" s="627"/>
      <c r="DK33" s="628"/>
      <c r="DL33" s="604">
        <v>3799052</v>
      </c>
      <c r="DM33" s="627"/>
      <c r="DN33" s="627"/>
      <c r="DO33" s="627"/>
      <c r="DP33" s="627"/>
      <c r="DQ33" s="627"/>
      <c r="DR33" s="627"/>
      <c r="DS33" s="627"/>
      <c r="DT33" s="627"/>
      <c r="DU33" s="627"/>
      <c r="DV33" s="628"/>
      <c r="DW33" s="600">
        <v>47.7</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1947231</v>
      </c>
      <c r="CS34" s="596"/>
      <c r="CT34" s="596"/>
      <c r="CU34" s="596"/>
      <c r="CV34" s="596"/>
      <c r="CW34" s="596"/>
      <c r="CX34" s="596"/>
      <c r="CY34" s="597"/>
      <c r="CZ34" s="629">
        <v>15.4</v>
      </c>
      <c r="DA34" s="630"/>
      <c r="DB34" s="630"/>
      <c r="DC34" s="631"/>
      <c r="DD34" s="604">
        <v>1603380</v>
      </c>
      <c r="DE34" s="596"/>
      <c r="DF34" s="596"/>
      <c r="DG34" s="596"/>
      <c r="DH34" s="596"/>
      <c r="DI34" s="596"/>
      <c r="DJ34" s="596"/>
      <c r="DK34" s="597"/>
      <c r="DL34" s="604">
        <v>1404865</v>
      </c>
      <c r="DM34" s="596"/>
      <c r="DN34" s="596"/>
      <c r="DO34" s="596"/>
      <c r="DP34" s="596"/>
      <c r="DQ34" s="596"/>
      <c r="DR34" s="596"/>
      <c r="DS34" s="596"/>
      <c r="DT34" s="596"/>
      <c r="DU34" s="596"/>
      <c r="DV34" s="597"/>
      <c r="DW34" s="600">
        <v>17.600000000000001</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430000</v>
      </c>
      <c r="S35" s="596"/>
      <c r="T35" s="596"/>
      <c r="U35" s="596"/>
      <c r="V35" s="596"/>
      <c r="W35" s="596"/>
      <c r="X35" s="596"/>
      <c r="Y35" s="597"/>
      <c r="Z35" s="598">
        <v>3.3</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2098922</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223591</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77656</v>
      </c>
      <c r="CS35" s="627"/>
      <c r="CT35" s="627"/>
      <c r="CU35" s="627"/>
      <c r="CV35" s="627"/>
      <c r="CW35" s="627"/>
      <c r="CX35" s="627"/>
      <c r="CY35" s="628"/>
      <c r="CZ35" s="629">
        <v>0.6</v>
      </c>
      <c r="DA35" s="630"/>
      <c r="DB35" s="630"/>
      <c r="DC35" s="631"/>
      <c r="DD35" s="604">
        <v>53863</v>
      </c>
      <c r="DE35" s="627"/>
      <c r="DF35" s="627"/>
      <c r="DG35" s="627"/>
      <c r="DH35" s="627"/>
      <c r="DI35" s="627"/>
      <c r="DJ35" s="627"/>
      <c r="DK35" s="628"/>
      <c r="DL35" s="604">
        <v>51271</v>
      </c>
      <c r="DM35" s="627"/>
      <c r="DN35" s="627"/>
      <c r="DO35" s="627"/>
      <c r="DP35" s="627"/>
      <c r="DQ35" s="627"/>
      <c r="DR35" s="627"/>
      <c r="DS35" s="627"/>
      <c r="DT35" s="627"/>
      <c r="DU35" s="627"/>
      <c r="DV35" s="628"/>
      <c r="DW35" s="600">
        <v>0.6</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13087762</v>
      </c>
      <c r="S36" s="668"/>
      <c r="T36" s="668"/>
      <c r="U36" s="668"/>
      <c r="V36" s="668"/>
      <c r="W36" s="668"/>
      <c r="X36" s="668"/>
      <c r="Y36" s="669"/>
      <c r="Z36" s="670">
        <v>100</v>
      </c>
      <c r="AA36" s="670"/>
      <c r="AB36" s="670"/>
      <c r="AC36" s="670"/>
      <c r="AD36" s="671">
        <v>7541245</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718351</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66472</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1025432</v>
      </c>
      <c r="CS36" s="596"/>
      <c r="CT36" s="596"/>
      <c r="CU36" s="596"/>
      <c r="CV36" s="596"/>
      <c r="CW36" s="596"/>
      <c r="CX36" s="596"/>
      <c r="CY36" s="597"/>
      <c r="CZ36" s="629">
        <v>8.1</v>
      </c>
      <c r="DA36" s="630"/>
      <c r="DB36" s="630"/>
      <c r="DC36" s="631"/>
      <c r="DD36" s="604">
        <v>891636</v>
      </c>
      <c r="DE36" s="596"/>
      <c r="DF36" s="596"/>
      <c r="DG36" s="596"/>
      <c r="DH36" s="596"/>
      <c r="DI36" s="596"/>
      <c r="DJ36" s="596"/>
      <c r="DK36" s="597"/>
      <c r="DL36" s="604">
        <v>788093</v>
      </c>
      <c r="DM36" s="596"/>
      <c r="DN36" s="596"/>
      <c r="DO36" s="596"/>
      <c r="DP36" s="596"/>
      <c r="DQ36" s="596"/>
      <c r="DR36" s="596"/>
      <c r="DS36" s="596"/>
      <c r="DT36" s="596"/>
      <c r="DU36" s="596"/>
      <c r="DV36" s="597"/>
      <c r="DW36" s="600">
        <v>9.9</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13766</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5989</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503574</v>
      </c>
      <c r="CS37" s="627"/>
      <c r="CT37" s="627"/>
      <c r="CU37" s="627"/>
      <c r="CV37" s="627"/>
      <c r="CW37" s="627"/>
      <c r="CX37" s="627"/>
      <c r="CY37" s="628"/>
      <c r="CZ37" s="629">
        <v>4</v>
      </c>
      <c r="DA37" s="630"/>
      <c r="DB37" s="630"/>
      <c r="DC37" s="631"/>
      <c r="DD37" s="604">
        <v>503571</v>
      </c>
      <c r="DE37" s="627"/>
      <c r="DF37" s="627"/>
      <c r="DG37" s="627"/>
      <c r="DH37" s="627"/>
      <c r="DI37" s="627"/>
      <c r="DJ37" s="627"/>
      <c r="DK37" s="628"/>
      <c r="DL37" s="604">
        <v>480593</v>
      </c>
      <c r="DM37" s="627"/>
      <c r="DN37" s="627"/>
      <c r="DO37" s="627"/>
      <c r="DP37" s="627"/>
      <c r="DQ37" s="627"/>
      <c r="DR37" s="627"/>
      <c r="DS37" s="627"/>
      <c r="DT37" s="627"/>
      <c r="DU37" s="627"/>
      <c r="DV37" s="628"/>
      <c r="DW37" s="600">
        <v>6</v>
      </c>
      <c r="DX37" s="625"/>
      <c r="DY37" s="625"/>
      <c r="DZ37" s="625"/>
      <c r="EA37" s="625"/>
      <c r="EB37" s="625"/>
      <c r="EC37" s="626"/>
    </row>
    <row r="38" spans="2:133" ht="11.25" customHeight="1" x14ac:dyDescent="0.15">
      <c r="AQ38" s="674" t="s">
        <v>318</v>
      </c>
      <c r="AR38" s="675"/>
      <c r="AS38" s="675"/>
      <c r="AT38" s="675"/>
      <c r="AU38" s="675"/>
      <c r="AV38" s="675"/>
      <c r="AW38" s="675"/>
      <c r="AX38" s="675"/>
      <c r="AY38" s="676"/>
      <c r="AZ38" s="595">
        <v>7004</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10489</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2085156</v>
      </c>
      <c r="CS38" s="596"/>
      <c r="CT38" s="596"/>
      <c r="CU38" s="596"/>
      <c r="CV38" s="596"/>
      <c r="CW38" s="596"/>
      <c r="CX38" s="596"/>
      <c r="CY38" s="597"/>
      <c r="CZ38" s="629">
        <v>16.5</v>
      </c>
      <c r="DA38" s="630"/>
      <c r="DB38" s="630"/>
      <c r="DC38" s="631"/>
      <c r="DD38" s="604">
        <v>1851972</v>
      </c>
      <c r="DE38" s="596"/>
      <c r="DF38" s="596"/>
      <c r="DG38" s="596"/>
      <c r="DH38" s="596"/>
      <c r="DI38" s="596"/>
      <c r="DJ38" s="596"/>
      <c r="DK38" s="597"/>
      <c r="DL38" s="604">
        <v>1554823</v>
      </c>
      <c r="DM38" s="596"/>
      <c r="DN38" s="596"/>
      <c r="DO38" s="596"/>
      <c r="DP38" s="596"/>
      <c r="DQ38" s="596"/>
      <c r="DR38" s="596"/>
      <c r="DS38" s="596"/>
      <c r="DT38" s="596"/>
      <c r="DU38" s="596"/>
      <c r="DV38" s="597"/>
      <c r="DW38" s="600">
        <v>19.5</v>
      </c>
      <c r="DX38" s="625"/>
      <c r="DY38" s="625"/>
      <c r="DZ38" s="625"/>
      <c r="EA38" s="625"/>
      <c r="EB38" s="625"/>
      <c r="EC38" s="626"/>
    </row>
    <row r="39" spans="2:133" ht="11.25" customHeight="1" x14ac:dyDescent="0.15">
      <c r="AQ39" s="674" t="s">
        <v>321</v>
      </c>
      <c r="AR39" s="675"/>
      <c r="AS39" s="675"/>
      <c r="AT39" s="675"/>
      <c r="AU39" s="675"/>
      <c r="AV39" s="675"/>
      <c r="AW39" s="675"/>
      <c r="AX39" s="675"/>
      <c r="AY39" s="676"/>
      <c r="AZ39" s="595" t="s">
        <v>322</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100</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181589</v>
      </c>
      <c r="CS39" s="627"/>
      <c r="CT39" s="627"/>
      <c r="CU39" s="627"/>
      <c r="CV39" s="627"/>
      <c r="CW39" s="627"/>
      <c r="CX39" s="627"/>
      <c r="CY39" s="628"/>
      <c r="CZ39" s="629">
        <v>1.4</v>
      </c>
      <c r="DA39" s="630"/>
      <c r="DB39" s="630"/>
      <c r="DC39" s="631"/>
      <c r="DD39" s="604">
        <v>169389</v>
      </c>
      <c r="DE39" s="627"/>
      <c r="DF39" s="627"/>
      <c r="DG39" s="627"/>
      <c r="DH39" s="627"/>
      <c r="DI39" s="627"/>
      <c r="DJ39" s="627"/>
      <c r="DK39" s="628"/>
      <c r="DL39" s="604" t="s">
        <v>322</v>
      </c>
      <c r="DM39" s="627"/>
      <c r="DN39" s="627"/>
      <c r="DO39" s="627"/>
      <c r="DP39" s="627"/>
      <c r="DQ39" s="627"/>
      <c r="DR39" s="627"/>
      <c r="DS39" s="627"/>
      <c r="DT39" s="627"/>
      <c r="DU39" s="627"/>
      <c r="DV39" s="628"/>
      <c r="DW39" s="600" t="s">
        <v>322</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517951</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98</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135000</v>
      </c>
      <c r="CS40" s="596"/>
      <c r="CT40" s="596"/>
      <c r="CU40" s="596"/>
      <c r="CV40" s="596"/>
      <c r="CW40" s="596"/>
      <c r="CX40" s="596"/>
      <c r="CY40" s="597"/>
      <c r="CZ40" s="629">
        <v>1.1000000000000001</v>
      </c>
      <c r="DA40" s="630"/>
      <c r="DB40" s="630"/>
      <c r="DC40" s="631"/>
      <c r="DD40" s="604" t="s">
        <v>322</v>
      </c>
      <c r="DE40" s="596"/>
      <c r="DF40" s="596"/>
      <c r="DG40" s="596"/>
      <c r="DH40" s="596"/>
      <c r="DI40" s="596"/>
      <c r="DJ40" s="596"/>
      <c r="DK40" s="597"/>
      <c r="DL40" s="604" t="s">
        <v>322</v>
      </c>
      <c r="DM40" s="596"/>
      <c r="DN40" s="596"/>
      <c r="DO40" s="596"/>
      <c r="DP40" s="596"/>
      <c r="DQ40" s="596"/>
      <c r="DR40" s="596"/>
      <c r="DS40" s="596"/>
      <c r="DT40" s="596"/>
      <c r="DU40" s="596"/>
      <c r="DV40" s="597"/>
      <c r="DW40" s="600" t="s">
        <v>322</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841850</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288</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1962925</v>
      </c>
      <c r="CS42" s="596"/>
      <c r="CT42" s="596"/>
      <c r="CU42" s="596"/>
      <c r="CV42" s="596"/>
      <c r="CW42" s="596"/>
      <c r="CX42" s="596"/>
      <c r="CY42" s="597"/>
      <c r="CZ42" s="629">
        <v>15.5</v>
      </c>
      <c r="DA42" s="678"/>
      <c r="DB42" s="678"/>
      <c r="DC42" s="679"/>
      <c r="DD42" s="604">
        <v>995801</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93474</v>
      </c>
      <c r="CS43" s="627"/>
      <c r="CT43" s="627"/>
      <c r="CU43" s="627"/>
      <c r="CV43" s="627"/>
      <c r="CW43" s="627"/>
      <c r="CX43" s="627"/>
      <c r="CY43" s="628"/>
      <c r="CZ43" s="629">
        <v>0.7</v>
      </c>
      <c r="DA43" s="630"/>
      <c r="DB43" s="630"/>
      <c r="DC43" s="631"/>
      <c r="DD43" s="604">
        <v>93474</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1690411</v>
      </c>
      <c r="CS44" s="596"/>
      <c r="CT44" s="596"/>
      <c r="CU44" s="596"/>
      <c r="CV44" s="596"/>
      <c r="CW44" s="596"/>
      <c r="CX44" s="596"/>
      <c r="CY44" s="597"/>
      <c r="CZ44" s="629">
        <v>13.4</v>
      </c>
      <c r="DA44" s="678"/>
      <c r="DB44" s="678"/>
      <c r="DC44" s="679"/>
      <c r="DD44" s="604">
        <v>827039</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793368</v>
      </c>
      <c r="CS45" s="627"/>
      <c r="CT45" s="627"/>
      <c r="CU45" s="627"/>
      <c r="CV45" s="627"/>
      <c r="CW45" s="627"/>
      <c r="CX45" s="627"/>
      <c r="CY45" s="628"/>
      <c r="CZ45" s="629">
        <v>6.3</v>
      </c>
      <c r="DA45" s="630"/>
      <c r="DB45" s="630"/>
      <c r="DC45" s="631"/>
      <c r="DD45" s="604">
        <v>121017</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889483</v>
      </c>
      <c r="CS46" s="596"/>
      <c r="CT46" s="596"/>
      <c r="CU46" s="596"/>
      <c r="CV46" s="596"/>
      <c r="CW46" s="596"/>
      <c r="CX46" s="596"/>
      <c r="CY46" s="597"/>
      <c r="CZ46" s="629">
        <v>7</v>
      </c>
      <c r="DA46" s="678"/>
      <c r="DB46" s="678"/>
      <c r="DC46" s="679"/>
      <c r="DD46" s="604">
        <v>698462</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272514</v>
      </c>
      <c r="CS47" s="627"/>
      <c r="CT47" s="627"/>
      <c r="CU47" s="627"/>
      <c r="CV47" s="627"/>
      <c r="CW47" s="627"/>
      <c r="CX47" s="627"/>
      <c r="CY47" s="628"/>
      <c r="CZ47" s="629">
        <v>2.2000000000000002</v>
      </c>
      <c r="DA47" s="630"/>
      <c r="DB47" s="630"/>
      <c r="DC47" s="631"/>
      <c r="DD47" s="604">
        <v>168762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12630647</v>
      </c>
      <c r="CS49" s="663"/>
      <c r="CT49" s="663"/>
      <c r="CU49" s="663"/>
      <c r="CV49" s="663"/>
      <c r="CW49" s="663"/>
      <c r="CX49" s="663"/>
      <c r="CY49" s="690"/>
      <c r="CZ49" s="691">
        <v>100</v>
      </c>
      <c r="DA49" s="692"/>
      <c r="DB49" s="692"/>
      <c r="DC49" s="693"/>
      <c r="DD49" s="694">
        <v>8848794</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13086</v>
      </c>
      <c r="R7" s="725"/>
      <c r="S7" s="725"/>
      <c r="T7" s="725"/>
      <c r="U7" s="725"/>
      <c r="V7" s="725">
        <v>12629</v>
      </c>
      <c r="W7" s="725"/>
      <c r="X7" s="725"/>
      <c r="Y7" s="725"/>
      <c r="Z7" s="725"/>
      <c r="AA7" s="725">
        <v>457</v>
      </c>
      <c r="AB7" s="725"/>
      <c r="AC7" s="725"/>
      <c r="AD7" s="725"/>
      <c r="AE7" s="726"/>
      <c r="AF7" s="727">
        <v>434</v>
      </c>
      <c r="AG7" s="728"/>
      <c r="AH7" s="728"/>
      <c r="AI7" s="728"/>
      <c r="AJ7" s="729"/>
      <c r="AK7" s="764">
        <v>311</v>
      </c>
      <c r="AL7" s="765"/>
      <c r="AM7" s="765"/>
      <c r="AN7" s="765"/>
      <c r="AO7" s="765"/>
      <c r="AP7" s="765">
        <v>7707</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543</v>
      </c>
      <c r="BT7" s="769"/>
      <c r="BU7" s="769"/>
      <c r="BV7" s="769"/>
      <c r="BW7" s="769"/>
      <c r="BX7" s="769"/>
      <c r="BY7" s="769"/>
      <c r="BZ7" s="769"/>
      <c r="CA7" s="769"/>
      <c r="CB7" s="769"/>
      <c r="CC7" s="769"/>
      <c r="CD7" s="769"/>
      <c r="CE7" s="769"/>
      <c r="CF7" s="769"/>
      <c r="CG7" s="770"/>
      <c r="CH7" s="761">
        <v>18</v>
      </c>
      <c r="CI7" s="762"/>
      <c r="CJ7" s="762"/>
      <c r="CK7" s="762"/>
      <c r="CL7" s="763"/>
      <c r="CM7" s="761">
        <v>35</v>
      </c>
      <c r="CN7" s="762"/>
      <c r="CO7" s="762"/>
      <c r="CP7" s="762"/>
      <c r="CQ7" s="763"/>
      <c r="CR7" s="761">
        <v>16</v>
      </c>
      <c r="CS7" s="762"/>
      <c r="CT7" s="762"/>
      <c r="CU7" s="762"/>
      <c r="CV7" s="763"/>
      <c r="CW7" s="761">
        <v>0</v>
      </c>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2</v>
      </c>
      <c r="R8" s="749"/>
      <c r="S8" s="749"/>
      <c r="T8" s="749"/>
      <c r="U8" s="749"/>
      <c r="V8" s="749">
        <v>2</v>
      </c>
      <c r="W8" s="749"/>
      <c r="X8" s="749"/>
      <c r="Y8" s="749"/>
      <c r="Z8" s="749"/>
      <c r="AA8" s="749" t="s">
        <v>479</v>
      </c>
      <c r="AB8" s="749"/>
      <c r="AC8" s="749"/>
      <c r="AD8" s="749"/>
      <c r="AE8" s="750"/>
      <c r="AF8" s="751" t="s">
        <v>112</v>
      </c>
      <c r="AG8" s="752"/>
      <c r="AH8" s="752"/>
      <c r="AI8" s="752"/>
      <c r="AJ8" s="753"/>
      <c r="AK8" s="754">
        <v>1</v>
      </c>
      <c r="AL8" s="755"/>
      <c r="AM8" s="755"/>
      <c r="AN8" s="755"/>
      <c r="AO8" s="755"/>
      <c r="AP8" s="755" t="s">
        <v>479</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13088</v>
      </c>
      <c r="R23" s="784"/>
      <c r="S23" s="784"/>
      <c r="T23" s="784"/>
      <c r="U23" s="784"/>
      <c r="V23" s="784">
        <v>12631</v>
      </c>
      <c r="W23" s="784"/>
      <c r="X23" s="784"/>
      <c r="Y23" s="784"/>
      <c r="Z23" s="784"/>
      <c r="AA23" s="784">
        <v>457</v>
      </c>
      <c r="AB23" s="784"/>
      <c r="AC23" s="784"/>
      <c r="AD23" s="784"/>
      <c r="AE23" s="785"/>
      <c r="AF23" s="786">
        <v>434</v>
      </c>
      <c r="AG23" s="784"/>
      <c r="AH23" s="784"/>
      <c r="AI23" s="784"/>
      <c r="AJ23" s="787"/>
      <c r="AK23" s="788"/>
      <c r="AL23" s="789"/>
      <c r="AM23" s="789"/>
      <c r="AN23" s="789"/>
      <c r="AO23" s="789"/>
      <c r="AP23" s="784">
        <v>7707</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381</v>
      </c>
      <c r="C28" s="722"/>
      <c r="D28" s="722"/>
      <c r="E28" s="722"/>
      <c r="F28" s="722"/>
      <c r="G28" s="722"/>
      <c r="H28" s="722"/>
      <c r="I28" s="722"/>
      <c r="J28" s="722"/>
      <c r="K28" s="722"/>
      <c r="L28" s="722"/>
      <c r="M28" s="722"/>
      <c r="N28" s="722"/>
      <c r="O28" s="722"/>
      <c r="P28" s="723"/>
      <c r="Q28" s="812">
        <v>5430</v>
      </c>
      <c r="R28" s="813"/>
      <c r="S28" s="813"/>
      <c r="T28" s="813"/>
      <c r="U28" s="813"/>
      <c r="V28" s="813">
        <v>5206</v>
      </c>
      <c r="W28" s="813"/>
      <c r="X28" s="813"/>
      <c r="Y28" s="813"/>
      <c r="Z28" s="813"/>
      <c r="AA28" s="813">
        <v>224</v>
      </c>
      <c r="AB28" s="813"/>
      <c r="AC28" s="813"/>
      <c r="AD28" s="813"/>
      <c r="AE28" s="814"/>
      <c r="AF28" s="815">
        <v>224</v>
      </c>
      <c r="AG28" s="813"/>
      <c r="AH28" s="813"/>
      <c r="AI28" s="813"/>
      <c r="AJ28" s="816"/>
      <c r="AK28" s="817">
        <v>518</v>
      </c>
      <c r="AL28" s="808"/>
      <c r="AM28" s="808"/>
      <c r="AN28" s="808"/>
      <c r="AO28" s="808"/>
      <c r="AP28" s="808"/>
      <c r="AQ28" s="808"/>
      <c r="AR28" s="808"/>
      <c r="AS28" s="808"/>
      <c r="AT28" s="808"/>
      <c r="AU28" s="808"/>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382</v>
      </c>
      <c r="C29" s="746"/>
      <c r="D29" s="746"/>
      <c r="E29" s="746"/>
      <c r="F29" s="746"/>
      <c r="G29" s="746"/>
      <c r="H29" s="746"/>
      <c r="I29" s="746"/>
      <c r="J29" s="746"/>
      <c r="K29" s="746"/>
      <c r="L29" s="746"/>
      <c r="M29" s="746"/>
      <c r="N29" s="746"/>
      <c r="O29" s="746"/>
      <c r="P29" s="747"/>
      <c r="Q29" s="748">
        <v>2801</v>
      </c>
      <c r="R29" s="749"/>
      <c r="S29" s="749"/>
      <c r="T29" s="749"/>
      <c r="U29" s="749"/>
      <c r="V29" s="749">
        <v>2726</v>
      </c>
      <c r="W29" s="749"/>
      <c r="X29" s="749"/>
      <c r="Y29" s="749"/>
      <c r="Z29" s="749"/>
      <c r="AA29" s="749">
        <v>75</v>
      </c>
      <c r="AB29" s="749"/>
      <c r="AC29" s="749"/>
      <c r="AD29" s="749"/>
      <c r="AE29" s="750"/>
      <c r="AF29" s="751">
        <v>75</v>
      </c>
      <c r="AG29" s="752"/>
      <c r="AH29" s="752"/>
      <c r="AI29" s="752"/>
      <c r="AJ29" s="753"/>
      <c r="AK29" s="820">
        <v>426</v>
      </c>
      <c r="AL29" s="821"/>
      <c r="AM29" s="821"/>
      <c r="AN29" s="821"/>
      <c r="AO29" s="821"/>
      <c r="AP29" s="821"/>
      <c r="AQ29" s="821"/>
      <c r="AR29" s="821"/>
      <c r="AS29" s="821"/>
      <c r="AT29" s="821"/>
      <c r="AU29" s="821"/>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383</v>
      </c>
      <c r="C30" s="746"/>
      <c r="D30" s="746"/>
      <c r="E30" s="746"/>
      <c r="F30" s="746"/>
      <c r="G30" s="746"/>
      <c r="H30" s="746"/>
      <c r="I30" s="746"/>
      <c r="J30" s="746"/>
      <c r="K30" s="746"/>
      <c r="L30" s="746"/>
      <c r="M30" s="746"/>
      <c r="N30" s="746"/>
      <c r="O30" s="746"/>
      <c r="P30" s="747"/>
      <c r="Q30" s="748">
        <v>380</v>
      </c>
      <c r="R30" s="749"/>
      <c r="S30" s="749"/>
      <c r="T30" s="749"/>
      <c r="U30" s="749"/>
      <c r="V30" s="749">
        <v>378</v>
      </c>
      <c r="W30" s="749"/>
      <c r="X30" s="749"/>
      <c r="Y30" s="749"/>
      <c r="Z30" s="749"/>
      <c r="AA30" s="749">
        <v>2</v>
      </c>
      <c r="AB30" s="749"/>
      <c r="AC30" s="749"/>
      <c r="AD30" s="749"/>
      <c r="AE30" s="750"/>
      <c r="AF30" s="751">
        <v>2</v>
      </c>
      <c r="AG30" s="752"/>
      <c r="AH30" s="752"/>
      <c r="AI30" s="752"/>
      <c r="AJ30" s="753"/>
      <c r="AK30" s="820">
        <v>97</v>
      </c>
      <c r="AL30" s="821"/>
      <c r="AM30" s="821"/>
      <c r="AN30" s="821"/>
      <c r="AO30" s="821"/>
      <c r="AP30" s="821"/>
      <c r="AQ30" s="821"/>
      <c r="AR30" s="821"/>
      <c r="AS30" s="821"/>
      <c r="AT30" s="821"/>
      <c r="AU30" s="821"/>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384</v>
      </c>
      <c r="C31" s="746"/>
      <c r="D31" s="746"/>
      <c r="E31" s="746"/>
      <c r="F31" s="746"/>
      <c r="G31" s="746"/>
      <c r="H31" s="746"/>
      <c r="I31" s="746"/>
      <c r="J31" s="746"/>
      <c r="K31" s="746"/>
      <c r="L31" s="746"/>
      <c r="M31" s="746"/>
      <c r="N31" s="746"/>
      <c r="O31" s="746"/>
      <c r="P31" s="747"/>
      <c r="Q31" s="748">
        <v>602</v>
      </c>
      <c r="R31" s="749"/>
      <c r="S31" s="749"/>
      <c r="T31" s="749"/>
      <c r="U31" s="749"/>
      <c r="V31" s="749">
        <v>480</v>
      </c>
      <c r="W31" s="749"/>
      <c r="X31" s="749"/>
      <c r="Y31" s="749"/>
      <c r="Z31" s="749"/>
      <c r="AA31" s="749">
        <v>122</v>
      </c>
      <c r="AB31" s="749"/>
      <c r="AC31" s="749"/>
      <c r="AD31" s="749"/>
      <c r="AE31" s="750"/>
      <c r="AF31" s="751">
        <v>966</v>
      </c>
      <c r="AG31" s="752"/>
      <c r="AH31" s="752"/>
      <c r="AI31" s="752"/>
      <c r="AJ31" s="753"/>
      <c r="AK31" s="820">
        <v>4</v>
      </c>
      <c r="AL31" s="821"/>
      <c r="AM31" s="821"/>
      <c r="AN31" s="821"/>
      <c r="AO31" s="821"/>
      <c r="AP31" s="821">
        <v>1787</v>
      </c>
      <c r="AQ31" s="821"/>
      <c r="AR31" s="821"/>
      <c r="AS31" s="821"/>
      <c r="AT31" s="821"/>
      <c r="AU31" s="821">
        <v>116</v>
      </c>
      <c r="AV31" s="821"/>
      <c r="AW31" s="821"/>
      <c r="AX31" s="821"/>
      <c r="AY31" s="821"/>
      <c r="AZ31" s="822"/>
      <c r="BA31" s="822"/>
      <c r="BB31" s="822"/>
      <c r="BC31" s="822"/>
      <c r="BD31" s="822"/>
      <c r="BE31" s="818" t="s">
        <v>385</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386</v>
      </c>
      <c r="C32" s="746"/>
      <c r="D32" s="746"/>
      <c r="E32" s="746"/>
      <c r="F32" s="746"/>
      <c r="G32" s="746"/>
      <c r="H32" s="746"/>
      <c r="I32" s="746"/>
      <c r="J32" s="746"/>
      <c r="K32" s="746"/>
      <c r="L32" s="746"/>
      <c r="M32" s="746"/>
      <c r="N32" s="746"/>
      <c r="O32" s="746"/>
      <c r="P32" s="747"/>
      <c r="Q32" s="748">
        <v>1326</v>
      </c>
      <c r="R32" s="749"/>
      <c r="S32" s="749"/>
      <c r="T32" s="749"/>
      <c r="U32" s="749"/>
      <c r="V32" s="749">
        <v>1314</v>
      </c>
      <c r="W32" s="749"/>
      <c r="X32" s="749"/>
      <c r="Y32" s="749"/>
      <c r="Z32" s="749"/>
      <c r="AA32" s="749">
        <v>12</v>
      </c>
      <c r="AB32" s="749"/>
      <c r="AC32" s="749"/>
      <c r="AD32" s="749"/>
      <c r="AE32" s="750"/>
      <c r="AF32" s="751">
        <v>12</v>
      </c>
      <c r="AG32" s="752"/>
      <c r="AH32" s="752"/>
      <c r="AI32" s="752"/>
      <c r="AJ32" s="753"/>
      <c r="AK32" s="820">
        <v>467</v>
      </c>
      <c r="AL32" s="821"/>
      <c r="AM32" s="821"/>
      <c r="AN32" s="821"/>
      <c r="AO32" s="821"/>
      <c r="AP32" s="821">
        <v>5222</v>
      </c>
      <c r="AQ32" s="821"/>
      <c r="AR32" s="821"/>
      <c r="AS32" s="821"/>
      <c r="AT32" s="821"/>
      <c r="AU32" s="821">
        <v>4152</v>
      </c>
      <c r="AV32" s="821"/>
      <c r="AW32" s="821"/>
      <c r="AX32" s="821"/>
      <c r="AY32" s="821"/>
      <c r="AZ32" s="822"/>
      <c r="BA32" s="822"/>
      <c r="BB32" s="822"/>
      <c r="BC32" s="822"/>
      <c r="BD32" s="822"/>
      <c r="BE32" s="818" t="s">
        <v>387</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388</v>
      </c>
      <c r="C33" s="746"/>
      <c r="D33" s="746"/>
      <c r="E33" s="746"/>
      <c r="F33" s="746"/>
      <c r="G33" s="746"/>
      <c r="H33" s="746"/>
      <c r="I33" s="746"/>
      <c r="J33" s="746"/>
      <c r="K33" s="746"/>
      <c r="L33" s="746"/>
      <c r="M33" s="746"/>
      <c r="N33" s="746"/>
      <c r="O33" s="746"/>
      <c r="P33" s="747"/>
      <c r="Q33" s="748">
        <v>753</v>
      </c>
      <c r="R33" s="749"/>
      <c r="S33" s="749"/>
      <c r="T33" s="749"/>
      <c r="U33" s="749"/>
      <c r="V33" s="749">
        <v>748</v>
      </c>
      <c r="W33" s="749"/>
      <c r="X33" s="749"/>
      <c r="Y33" s="749"/>
      <c r="Z33" s="749"/>
      <c r="AA33" s="749">
        <v>5</v>
      </c>
      <c r="AB33" s="749"/>
      <c r="AC33" s="749"/>
      <c r="AD33" s="749"/>
      <c r="AE33" s="750"/>
      <c r="AF33" s="751">
        <v>5</v>
      </c>
      <c r="AG33" s="752"/>
      <c r="AH33" s="752"/>
      <c r="AI33" s="752"/>
      <c r="AJ33" s="753"/>
      <c r="AK33" s="820">
        <v>252</v>
      </c>
      <c r="AL33" s="821"/>
      <c r="AM33" s="821"/>
      <c r="AN33" s="821"/>
      <c r="AO33" s="821"/>
      <c r="AP33" s="821">
        <v>3404</v>
      </c>
      <c r="AQ33" s="821"/>
      <c r="AR33" s="821"/>
      <c r="AS33" s="821"/>
      <c r="AT33" s="821"/>
      <c r="AU33" s="821">
        <v>3404</v>
      </c>
      <c r="AV33" s="821"/>
      <c r="AW33" s="821"/>
      <c r="AX33" s="821"/>
      <c r="AY33" s="821"/>
      <c r="AZ33" s="822"/>
      <c r="BA33" s="822"/>
      <c r="BB33" s="822"/>
      <c r="BC33" s="822"/>
      <c r="BD33" s="822"/>
      <c r="BE33" s="818" t="s">
        <v>387</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390</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1283</v>
      </c>
      <c r="AG63" s="832"/>
      <c r="AH63" s="832"/>
      <c r="AI63" s="832"/>
      <c r="AJ63" s="833"/>
      <c r="AK63" s="834"/>
      <c r="AL63" s="829"/>
      <c r="AM63" s="829"/>
      <c r="AN63" s="829"/>
      <c r="AO63" s="829"/>
      <c r="AP63" s="832">
        <v>10413</v>
      </c>
      <c r="AQ63" s="832"/>
      <c r="AR63" s="832"/>
      <c r="AS63" s="832"/>
      <c r="AT63" s="832"/>
      <c r="AU63" s="832">
        <v>7672</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392</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393</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537</v>
      </c>
      <c r="C68" s="860"/>
      <c r="D68" s="860"/>
      <c r="E68" s="860"/>
      <c r="F68" s="860"/>
      <c r="G68" s="860"/>
      <c r="H68" s="860"/>
      <c r="I68" s="860"/>
      <c r="J68" s="860"/>
      <c r="K68" s="860"/>
      <c r="L68" s="860"/>
      <c r="M68" s="860"/>
      <c r="N68" s="860"/>
      <c r="O68" s="860"/>
      <c r="P68" s="861"/>
      <c r="Q68" s="862">
        <v>11174</v>
      </c>
      <c r="R68" s="856"/>
      <c r="S68" s="856"/>
      <c r="T68" s="856"/>
      <c r="U68" s="856"/>
      <c r="V68" s="856">
        <v>11146</v>
      </c>
      <c r="W68" s="856"/>
      <c r="X68" s="856"/>
      <c r="Y68" s="856"/>
      <c r="Z68" s="856"/>
      <c r="AA68" s="856">
        <v>28</v>
      </c>
      <c r="AB68" s="856"/>
      <c r="AC68" s="856"/>
      <c r="AD68" s="856"/>
      <c r="AE68" s="856"/>
      <c r="AF68" s="856">
        <v>28</v>
      </c>
      <c r="AG68" s="856"/>
      <c r="AH68" s="856"/>
      <c r="AI68" s="856"/>
      <c r="AJ68" s="856"/>
      <c r="AK68" s="856">
        <v>1350</v>
      </c>
      <c r="AL68" s="856"/>
      <c r="AM68" s="856"/>
      <c r="AN68" s="856"/>
      <c r="AO68" s="856"/>
      <c r="AP68" s="856"/>
      <c r="AQ68" s="856"/>
      <c r="AR68" s="856"/>
      <c r="AS68" s="856"/>
      <c r="AT68" s="856"/>
      <c r="AU68" s="856"/>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7" t="s">
        <v>538</v>
      </c>
      <c r="C69" s="864"/>
      <c r="D69" s="864"/>
      <c r="E69" s="864"/>
      <c r="F69" s="864"/>
      <c r="G69" s="864"/>
      <c r="H69" s="864"/>
      <c r="I69" s="864"/>
      <c r="J69" s="864"/>
      <c r="K69" s="864"/>
      <c r="L69" s="864"/>
      <c r="M69" s="864"/>
      <c r="N69" s="864"/>
      <c r="O69" s="864"/>
      <c r="P69" s="865"/>
      <c r="Q69" s="866">
        <v>23</v>
      </c>
      <c r="R69" s="821"/>
      <c r="S69" s="821"/>
      <c r="T69" s="821"/>
      <c r="U69" s="821"/>
      <c r="V69" s="821">
        <v>21</v>
      </c>
      <c r="W69" s="821"/>
      <c r="X69" s="821"/>
      <c r="Y69" s="821"/>
      <c r="Z69" s="821"/>
      <c r="AA69" s="821">
        <v>2</v>
      </c>
      <c r="AB69" s="821"/>
      <c r="AC69" s="821"/>
      <c r="AD69" s="821"/>
      <c r="AE69" s="821"/>
      <c r="AF69" s="821">
        <v>2</v>
      </c>
      <c r="AG69" s="821"/>
      <c r="AH69" s="821"/>
      <c r="AI69" s="821"/>
      <c r="AJ69" s="821"/>
      <c r="AK69" s="821">
        <v>5</v>
      </c>
      <c r="AL69" s="821"/>
      <c r="AM69" s="821"/>
      <c r="AN69" s="821"/>
      <c r="AO69" s="821"/>
      <c r="AP69" s="821"/>
      <c r="AQ69" s="821"/>
      <c r="AR69" s="821"/>
      <c r="AS69" s="821"/>
      <c r="AT69" s="821"/>
      <c r="AU69" s="821"/>
      <c r="AV69" s="821"/>
      <c r="AW69" s="821"/>
      <c r="AX69" s="821"/>
      <c r="AY69" s="821"/>
      <c r="AZ69" s="868"/>
      <c r="BA69" s="868"/>
      <c r="BB69" s="868"/>
      <c r="BC69" s="868"/>
      <c r="BD69" s="869"/>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539</v>
      </c>
      <c r="C70" s="864"/>
      <c r="D70" s="864"/>
      <c r="E70" s="864"/>
      <c r="F70" s="864"/>
      <c r="G70" s="864"/>
      <c r="H70" s="864"/>
      <c r="I70" s="864"/>
      <c r="J70" s="864"/>
      <c r="K70" s="864"/>
      <c r="L70" s="864"/>
      <c r="M70" s="864"/>
      <c r="N70" s="864"/>
      <c r="O70" s="864"/>
      <c r="P70" s="865"/>
      <c r="Q70" s="866">
        <v>123</v>
      </c>
      <c r="R70" s="821"/>
      <c r="S70" s="821"/>
      <c r="T70" s="821"/>
      <c r="U70" s="821"/>
      <c r="V70" s="821">
        <v>110</v>
      </c>
      <c r="W70" s="821"/>
      <c r="X70" s="821"/>
      <c r="Y70" s="821"/>
      <c r="Z70" s="821"/>
      <c r="AA70" s="821">
        <v>13</v>
      </c>
      <c r="AB70" s="821"/>
      <c r="AC70" s="821"/>
      <c r="AD70" s="821"/>
      <c r="AE70" s="821"/>
      <c r="AF70" s="821">
        <v>13</v>
      </c>
      <c r="AG70" s="821"/>
      <c r="AH70" s="821"/>
      <c r="AI70" s="821"/>
      <c r="AJ70" s="821"/>
      <c r="AK70" s="821">
        <v>0</v>
      </c>
      <c r="AL70" s="821"/>
      <c r="AM70" s="821"/>
      <c r="AN70" s="821"/>
      <c r="AO70" s="821"/>
      <c r="AP70" s="821"/>
      <c r="AQ70" s="821"/>
      <c r="AR70" s="821"/>
      <c r="AS70" s="821"/>
      <c r="AT70" s="821"/>
      <c r="AU70" s="821"/>
      <c r="AV70" s="821"/>
      <c r="AW70" s="821"/>
      <c r="AX70" s="821"/>
      <c r="AY70" s="821"/>
      <c r="AZ70" s="868"/>
      <c r="BA70" s="868"/>
      <c r="BB70" s="868"/>
      <c r="BC70" s="868"/>
      <c r="BD70" s="869"/>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540</v>
      </c>
      <c r="C71" s="864"/>
      <c r="D71" s="864"/>
      <c r="E71" s="864"/>
      <c r="F71" s="864"/>
      <c r="G71" s="864"/>
      <c r="H71" s="864"/>
      <c r="I71" s="864"/>
      <c r="J71" s="864"/>
      <c r="K71" s="864"/>
      <c r="L71" s="864"/>
      <c r="M71" s="864"/>
      <c r="N71" s="864"/>
      <c r="O71" s="864"/>
      <c r="P71" s="865"/>
      <c r="Q71" s="866">
        <v>203159</v>
      </c>
      <c r="R71" s="821"/>
      <c r="S71" s="821"/>
      <c r="T71" s="821"/>
      <c r="U71" s="821"/>
      <c r="V71" s="821">
        <v>194040</v>
      </c>
      <c r="W71" s="821"/>
      <c r="X71" s="821"/>
      <c r="Y71" s="821"/>
      <c r="Z71" s="821"/>
      <c r="AA71" s="821">
        <v>9119</v>
      </c>
      <c r="AB71" s="821"/>
      <c r="AC71" s="821"/>
      <c r="AD71" s="821"/>
      <c r="AE71" s="821"/>
      <c r="AF71" s="821">
        <v>9119</v>
      </c>
      <c r="AG71" s="821"/>
      <c r="AH71" s="821"/>
      <c r="AI71" s="821"/>
      <c r="AJ71" s="821"/>
      <c r="AK71" s="821">
        <v>0</v>
      </c>
      <c r="AL71" s="821"/>
      <c r="AM71" s="821"/>
      <c r="AN71" s="821"/>
      <c r="AO71" s="821"/>
      <c r="AP71" s="821"/>
      <c r="AQ71" s="821"/>
      <c r="AR71" s="821"/>
      <c r="AS71" s="821"/>
      <c r="AT71" s="821"/>
      <c r="AU71" s="821"/>
      <c r="AV71" s="821"/>
      <c r="AW71" s="821"/>
      <c r="AX71" s="821"/>
      <c r="AY71" s="821"/>
      <c r="AZ71" s="868"/>
      <c r="BA71" s="868"/>
      <c r="BB71" s="868"/>
      <c r="BC71" s="868"/>
      <c r="BD71" s="869"/>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541</v>
      </c>
      <c r="C72" s="864"/>
      <c r="D72" s="864"/>
      <c r="E72" s="864"/>
      <c r="F72" s="864"/>
      <c r="G72" s="864"/>
      <c r="H72" s="864"/>
      <c r="I72" s="864"/>
      <c r="J72" s="864"/>
      <c r="K72" s="864"/>
      <c r="L72" s="864"/>
      <c r="M72" s="864"/>
      <c r="N72" s="864"/>
      <c r="O72" s="864"/>
      <c r="P72" s="865"/>
      <c r="Q72" s="866">
        <v>567</v>
      </c>
      <c r="R72" s="821"/>
      <c r="S72" s="821"/>
      <c r="T72" s="821"/>
      <c r="U72" s="821"/>
      <c r="V72" s="821">
        <v>565</v>
      </c>
      <c r="W72" s="821"/>
      <c r="X72" s="821"/>
      <c r="Y72" s="821"/>
      <c r="Z72" s="821"/>
      <c r="AA72" s="821">
        <v>2</v>
      </c>
      <c r="AB72" s="821"/>
      <c r="AC72" s="821"/>
      <c r="AD72" s="821"/>
      <c r="AE72" s="821"/>
      <c r="AF72" s="821">
        <v>2</v>
      </c>
      <c r="AG72" s="821"/>
      <c r="AH72" s="821"/>
      <c r="AI72" s="821"/>
      <c r="AJ72" s="821"/>
      <c r="AK72" s="821">
        <v>0</v>
      </c>
      <c r="AL72" s="821"/>
      <c r="AM72" s="821"/>
      <c r="AN72" s="821"/>
      <c r="AO72" s="821"/>
      <c r="AP72" s="821">
        <v>354</v>
      </c>
      <c r="AQ72" s="821"/>
      <c r="AR72" s="821"/>
      <c r="AS72" s="821"/>
      <c r="AT72" s="821"/>
      <c r="AU72" s="821">
        <v>5</v>
      </c>
      <c r="AV72" s="821"/>
      <c r="AW72" s="821"/>
      <c r="AX72" s="821"/>
      <c r="AY72" s="821"/>
      <c r="AZ72" s="868"/>
      <c r="BA72" s="868"/>
      <c r="BB72" s="868"/>
      <c r="BC72" s="868"/>
      <c r="BD72" s="869"/>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7" t="s">
        <v>542</v>
      </c>
      <c r="C73" s="864"/>
      <c r="D73" s="864"/>
      <c r="E73" s="864"/>
      <c r="F73" s="864"/>
      <c r="G73" s="864"/>
      <c r="H73" s="864"/>
      <c r="I73" s="864"/>
      <c r="J73" s="864"/>
      <c r="K73" s="864"/>
      <c r="L73" s="864"/>
      <c r="M73" s="864"/>
      <c r="N73" s="864"/>
      <c r="O73" s="864"/>
      <c r="P73" s="865"/>
      <c r="Q73" s="866">
        <v>1810</v>
      </c>
      <c r="R73" s="821"/>
      <c r="S73" s="821"/>
      <c r="T73" s="821"/>
      <c r="U73" s="821"/>
      <c r="V73" s="821">
        <v>1722</v>
      </c>
      <c r="W73" s="821"/>
      <c r="X73" s="821"/>
      <c r="Y73" s="821"/>
      <c r="Z73" s="821"/>
      <c r="AA73" s="821">
        <v>88</v>
      </c>
      <c r="AB73" s="821"/>
      <c r="AC73" s="821"/>
      <c r="AD73" s="821"/>
      <c r="AE73" s="821"/>
      <c r="AF73" s="821">
        <v>88</v>
      </c>
      <c r="AG73" s="821"/>
      <c r="AH73" s="821"/>
      <c r="AI73" s="821"/>
      <c r="AJ73" s="821"/>
      <c r="AK73" s="821">
        <v>3</v>
      </c>
      <c r="AL73" s="821"/>
      <c r="AM73" s="821"/>
      <c r="AN73" s="821"/>
      <c r="AO73" s="821"/>
      <c r="AP73" s="821">
        <v>1326</v>
      </c>
      <c r="AQ73" s="821"/>
      <c r="AR73" s="821"/>
      <c r="AS73" s="821"/>
      <c r="AT73" s="821"/>
      <c r="AU73" s="821">
        <v>385</v>
      </c>
      <c r="AV73" s="821"/>
      <c r="AW73" s="821"/>
      <c r="AX73" s="821"/>
      <c r="AY73" s="821"/>
      <c r="AZ73" s="868"/>
      <c r="BA73" s="868"/>
      <c r="BB73" s="868"/>
      <c r="BC73" s="868"/>
      <c r="BD73" s="869"/>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8"/>
      <c r="BA74" s="868"/>
      <c r="BB74" s="868"/>
      <c r="BC74" s="868"/>
      <c r="BD74" s="869"/>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70"/>
      <c r="R75" s="871"/>
      <c r="S75" s="871"/>
      <c r="T75" s="871"/>
      <c r="U75" s="820"/>
      <c r="V75" s="872"/>
      <c r="W75" s="871"/>
      <c r="X75" s="871"/>
      <c r="Y75" s="871"/>
      <c r="Z75" s="820"/>
      <c r="AA75" s="872"/>
      <c r="AB75" s="871"/>
      <c r="AC75" s="871"/>
      <c r="AD75" s="871"/>
      <c r="AE75" s="820"/>
      <c r="AF75" s="872"/>
      <c r="AG75" s="871"/>
      <c r="AH75" s="871"/>
      <c r="AI75" s="871"/>
      <c r="AJ75" s="820"/>
      <c r="AK75" s="872"/>
      <c r="AL75" s="871"/>
      <c r="AM75" s="871"/>
      <c r="AN75" s="871"/>
      <c r="AO75" s="820"/>
      <c r="AP75" s="872"/>
      <c r="AQ75" s="871"/>
      <c r="AR75" s="871"/>
      <c r="AS75" s="871"/>
      <c r="AT75" s="820"/>
      <c r="AU75" s="872"/>
      <c r="AV75" s="871"/>
      <c r="AW75" s="871"/>
      <c r="AX75" s="871"/>
      <c r="AY75" s="820"/>
      <c r="AZ75" s="868"/>
      <c r="BA75" s="868"/>
      <c r="BB75" s="868"/>
      <c r="BC75" s="868"/>
      <c r="BD75" s="869"/>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70"/>
      <c r="R76" s="871"/>
      <c r="S76" s="871"/>
      <c r="T76" s="871"/>
      <c r="U76" s="820"/>
      <c r="V76" s="872"/>
      <c r="W76" s="871"/>
      <c r="X76" s="871"/>
      <c r="Y76" s="871"/>
      <c r="Z76" s="820"/>
      <c r="AA76" s="872"/>
      <c r="AB76" s="871"/>
      <c r="AC76" s="871"/>
      <c r="AD76" s="871"/>
      <c r="AE76" s="820"/>
      <c r="AF76" s="872"/>
      <c r="AG76" s="871"/>
      <c r="AH76" s="871"/>
      <c r="AI76" s="871"/>
      <c r="AJ76" s="820"/>
      <c r="AK76" s="872"/>
      <c r="AL76" s="871"/>
      <c r="AM76" s="871"/>
      <c r="AN76" s="871"/>
      <c r="AO76" s="820"/>
      <c r="AP76" s="872"/>
      <c r="AQ76" s="871"/>
      <c r="AR76" s="871"/>
      <c r="AS76" s="871"/>
      <c r="AT76" s="820"/>
      <c r="AU76" s="872"/>
      <c r="AV76" s="871"/>
      <c r="AW76" s="871"/>
      <c r="AX76" s="871"/>
      <c r="AY76" s="820"/>
      <c r="AZ76" s="868"/>
      <c r="BA76" s="868"/>
      <c r="BB76" s="868"/>
      <c r="BC76" s="868"/>
      <c r="BD76" s="869"/>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70"/>
      <c r="R77" s="871"/>
      <c r="S77" s="871"/>
      <c r="T77" s="871"/>
      <c r="U77" s="820"/>
      <c r="V77" s="872"/>
      <c r="W77" s="871"/>
      <c r="X77" s="871"/>
      <c r="Y77" s="871"/>
      <c r="Z77" s="820"/>
      <c r="AA77" s="872"/>
      <c r="AB77" s="871"/>
      <c r="AC77" s="871"/>
      <c r="AD77" s="871"/>
      <c r="AE77" s="820"/>
      <c r="AF77" s="872"/>
      <c r="AG77" s="871"/>
      <c r="AH77" s="871"/>
      <c r="AI77" s="871"/>
      <c r="AJ77" s="820"/>
      <c r="AK77" s="872"/>
      <c r="AL77" s="871"/>
      <c r="AM77" s="871"/>
      <c r="AN77" s="871"/>
      <c r="AO77" s="820"/>
      <c r="AP77" s="872"/>
      <c r="AQ77" s="871"/>
      <c r="AR77" s="871"/>
      <c r="AS77" s="871"/>
      <c r="AT77" s="820"/>
      <c r="AU77" s="872"/>
      <c r="AV77" s="871"/>
      <c r="AW77" s="871"/>
      <c r="AX77" s="871"/>
      <c r="AY77" s="820"/>
      <c r="AZ77" s="868"/>
      <c r="BA77" s="868"/>
      <c r="BB77" s="868"/>
      <c r="BC77" s="868"/>
      <c r="BD77" s="869"/>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8"/>
      <c r="BA78" s="868"/>
      <c r="BB78" s="868"/>
      <c r="BC78" s="868"/>
      <c r="BD78" s="869"/>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8"/>
      <c r="BA79" s="868"/>
      <c r="BB79" s="868"/>
      <c r="BC79" s="868"/>
      <c r="BD79" s="869"/>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8"/>
      <c r="BA80" s="868"/>
      <c r="BB80" s="868"/>
      <c r="BC80" s="868"/>
      <c r="BD80" s="869"/>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8"/>
      <c r="BA81" s="868"/>
      <c r="BB81" s="868"/>
      <c r="BC81" s="868"/>
      <c r="BD81" s="869"/>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8"/>
      <c r="BA82" s="868"/>
      <c r="BB82" s="868"/>
      <c r="BC82" s="868"/>
      <c r="BD82" s="869"/>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8"/>
      <c r="BA83" s="868"/>
      <c r="BB83" s="868"/>
      <c r="BC83" s="868"/>
      <c r="BD83" s="869"/>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8"/>
      <c r="BA84" s="868"/>
      <c r="BB84" s="868"/>
      <c r="BC84" s="868"/>
      <c r="BD84" s="869"/>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8"/>
      <c r="BA85" s="868"/>
      <c r="BB85" s="868"/>
      <c r="BC85" s="868"/>
      <c r="BD85" s="869"/>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8"/>
      <c r="BA86" s="868"/>
      <c r="BB86" s="868"/>
      <c r="BC86" s="868"/>
      <c r="BD86" s="869"/>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394</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9252</v>
      </c>
      <c r="AG88" s="832"/>
      <c r="AH88" s="832"/>
      <c r="AI88" s="832"/>
      <c r="AJ88" s="832"/>
      <c r="AK88" s="829"/>
      <c r="AL88" s="829"/>
      <c r="AM88" s="829"/>
      <c r="AN88" s="829"/>
      <c r="AO88" s="829"/>
      <c r="AP88" s="832">
        <v>1680</v>
      </c>
      <c r="AQ88" s="832"/>
      <c r="AR88" s="832"/>
      <c r="AS88" s="832"/>
      <c r="AT88" s="832"/>
      <c r="AU88" s="832">
        <v>390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395</v>
      </c>
      <c r="BS102" s="781"/>
      <c r="BT102" s="781"/>
      <c r="BU102" s="781"/>
      <c r="BV102" s="781"/>
      <c r="BW102" s="781"/>
      <c r="BX102" s="781"/>
      <c r="BY102" s="781"/>
      <c r="BZ102" s="781"/>
      <c r="CA102" s="781"/>
      <c r="CB102" s="781"/>
      <c r="CC102" s="781"/>
      <c r="CD102" s="781"/>
      <c r="CE102" s="781"/>
      <c r="CF102" s="781"/>
      <c r="CG102" s="782"/>
      <c r="CH102" s="880"/>
      <c r="CI102" s="881"/>
      <c r="CJ102" s="881"/>
      <c r="CK102" s="881"/>
      <c r="CL102" s="882"/>
      <c r="CM102" s="880"/>
      <c r="CN102" s="881"/>
      <c r="CO102" s="881"/>
      <c r="CP102" s="881"/>
      <c r="CQ102" s="882"/>
      <c r="CR102" s="883">
        <v>16</v>
      </c>
      <c r="CS102" s="840"/>
      <c r="CT102" s="840"/>
      <c r="CU102" s="840"/>
      <c r="CV102" s="884"/>
      <c r="CW102" s="883">
        <v>0</v>
      </c>
      <c r="CX102" s="840"/>
      <c r="CY102" s="840"/>
      <c r="CZ102" s="840"/>
      <c r="DA102" s="884"/>
      <c r="DB102" s="883"/>
      <c r="DC102" s="840"/>
      <c r="DD102" s="840"/>
      <c r="DE102" s="840"/>
      <c r="DF102" s="884"/>
      <c r="DG102" s="883"/>
      <c r="DH102" s="840"/>
      <c r="DI102" s="840"/>
      <c r="DJ102" s="840"/>
      <c r="DK102" s="884"/>
      <c r="DL102" s="883"/>
      <c r="DM102" s="840"/>
      <c r="DN102" s="840"/>
      <c r="DO102" s="840"/>
      <c r="DP102" s="884"/>
      <c r="DQ102" s="883"/>
      <c r="DR102" s="840"/>
      <c r="DS102" s="840"/>
      <c r="DT102" s="840"/>
      <c r="DU102" s="884"/>
      <c r="DV102" s="907"/>
      <c r="DW102" s="908"/>
      <c r="DX102" s="908"/>
      <c r="DY102" s="908"/>
      <c r="DZ102" s="90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0" t="s">
        <v>396</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1" t="s">
        <v>397</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2" t="s">
        <v>400</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401</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9" customFormat="1" ht="26.25" customHeight="1" x14ac:dyDescent="0.15">
      <c r="A109" s="90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403</v>
      </c>
      <c r="AB109" s="886"/>
      <c r="AC109" s="886"/>
      <c r="AD109" s="886"/>
      <c r="AE109" s="887"/>
      <c r="AF109" s="885" t="s">
        <v>288</v>
      </c>
      <c r="AG109" s="886"/>
      <c r="AH109" s="886"/>
      <c r="AI109" s="886"/>
      <c r="AJ109" s="887"/>
      <c r="AK109" s="885" t="s">
        <v>287</v>
      </c>
      <c r="AL109" s="886"/>
      <c r="AM109" s="886"/>
      <c r="AN109" s="886"/>
      <c r="AO109" s="887"/>
      <c r="AP109" s="885" t="s">
        <v>404</v>
      </c>
      <c r="AQ109" s="886"/>
      <c r="AR109" s="886"/>
      <c r="AS109" s="886"/>
      <c r="AT109" s="888"/>
      <c r="AU109" s="90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403</v>
      </c>
      <c r="BR109" s="886"/>
      <c r="BS109" s="886"/>
      <c r="BT109" s="886"/>
      <c r="BU109" s="887"/>
      <c r="BV109" s="885" t="s">
        <v>288</v>
      </c>
      <c r="BW109" s="886"/>
      <c r="BX109" s="886"/>
      <c r="BY109" s="886"/>
      <c r="BZ109" s="887"/>
      <c r="CA109" s="885" t="s">
        <v>287</v>
      </c>
      <c r="CB109" s="886"/>
      <c r="CC109" s="886"/>
      <c r="CD109" s="886"/>
      <c r="CE109" s="887"/>
      <c r="CF109" s="906" t="s">
        <v>404</v>
      </c>
      <c r="CG109" s="906"/>
      <c r="CH109" s="906"/>
      <c r="CI109" s="906"/>
      <c r="CJ109" s="906"/>
      <c r="CK109" s="885"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403</v>
      </c>
      <c r="DH109" s="886"/>
      <c r="DI109" s="886"/>
      <c r="DJ109" s="886"/>
      <c r="DK109" s="887"/>
      <c r="DL109" s="885" t="s">
        <v>288</v>
      </c>
      <c r="DM109" s="886"/>
      <c r="DN109" s="886"/>
      <c r="DO109" s="886"/>
      <c r="DP109" s="887"/>
      <c r="DQ109" s="885" t="s">
        <v>287</v>
      </c>
      <c r="DR109" s="886"/>
      <c r="DS109" s="886"/>
      <c r="DT109" s="886"/>
      <c r="DU109" s="887"/>
      <c r="DV109" s="885" t="s">
        <v>404</v>
      </c>
      <c r="DW109" s="886"/>
      <c r="DX109" s="886"/>
      <c r="DY109" s="886"/>
      <c r="DZ109" s="888"/>
    </row>
    <row r="110" spans="1:131" s="199" customFormat="1" ht="26.25" customHeight="1" x14ac:dyDescent="0.15">
      <c r="A110" s="889" t="s">
        <v>406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740873</v>
      </c>
      <c r="AB110" s="893"/>
      <c r="AC110" s="893"/>
      <c r="AD110" s="893"/>
      <c r="AE110" s="894"/>
      <c r="AF110" s="895">
        <v>726241</v>
      </c>
      <c r="AG110" s="893"/>
      <c r="AH110" s="893"/>
      <c r="AI110" s="893"/>
      <c r="AJ110" s="894"/>
      <c r="AK110" s="895">
        <v>774608</v>
      </c>
      <c r="AL110" s="893"/>
      <c r="AM110" s="893"/>
      <c r="AN110" s="893"/>
      <c r="AO110" s="894"/>
      <c r="AP110" s="896">
        <v>11.3</v>
      </c>
      <c r="AQ110" s="897"/>
      <c r="AR110" s="897"/>
      <c r="AS110" s="897"/>
      <c r="AT110" s="898"/>
      <c r="AU110" s="899" t="s">
        <v>62</v>
      </c>
      <c r="AV110" s="900"/>
      <c r="AW110" s="900"/>
      <c r="AX110" s="900"/>
      <c r="AY110" s="900"/>
      <c r="AZ110" s="941" t="s">
        <v>407</v>
      </c>
      <c r="BA110" s="890"/>
      <c r="BB110" s="890"/>
      <c r="BC110" s="890"/>
      <c r="BD110" s="890"/>
      <c r="BE110" s="890"/>
      <c r="BF110" s="890"/>
      <c r="BG110" s="890"/>
      <c r="BH110" s="890"/>
      <c r="BI110" s="890"/>
      <c r="BJ110" s="890"/>
      <c r="BK110" s="890"/>
      <c r="BL110" s="890"/>
      <c r="BM110" s="890"/>
      <c r="BN110" s="890"/>
      <c r="BO110" s="890"/>
      <c r="BP110" s="891"/>
      <c r="BQ110" s="927">
        <v>7649416</v>
      </c>
      <c r="BR110" s="928"/>
      <c r="BS110" s="928"/>
      <c r="BT110" s="928"/>
      <c r="BU110" s="928"/>
      <c r="BV110" s="928">
        <v>7724004</v>
      </c>
      <c r="BW110" s="928"/>
      <c r="BX110" s="928"/>
      <c r="BY110" s="928"/>
      <c r="BZ110" s="928"/>
      <c r="CA110" s="928">
        <v>7706929</v>
      </c>
      <c r="CB110" s="928"/>
      <c r="CC110" s="928"/>
      <c r="CD110" s="928"/>
      <c r="CE110" s="928"/>
      <c r="CF110" s="942">
        <v>112</v>
      </c>
      <c r="CG110" s="943"/>
      <c r="CH110" s="943"/>
      <c r="CI110" s="943"/>
      <c r="CJ110" s="943"/>
      <c r="CK110" s="944" t="s">
        <v>408</v>
      </c>
      <c r="CL110" s="945"/>
      <c r="CM110" s="924" t="s">
        <v>409</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9" customFormat="1" ht="26.25" customHeight="1" x14ac:dyDescent="0.15">
      <c r="A111" s="931" t="s">
        <v>410</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1"/>
      <c r="AV111" s="902"/>
      <c r="AW111" s="902"/>
      <c r="AX111" s="902"/>
      <c r="AY111" s="902"/>
      <c r="AZ111" s="950" t="s">
        <v>411</v>
      </c>
      <c r="BA111" s="951"/>
      <c r="BB111" s="951"/>
      <c r="BC111" s="951"/>
      <c r="BD111" s="951"/>
      <c r="BE111" s="951"/>
      <c r="BF111" s="951"/>
      <c r="BG111" s="951"/>
      <c r="BH111" s="951"/>
      <c r="BI111" s="951"/>
      <c r="BJ111" s="951"/>
      <c r="BK111" s="951"/>
      <c r="BL111" s="951"/>
      <c r="BM111" s="951"/>
      <c r="BN111" s="951"/>
      <c r="BO111" s="951"/>
      <c r="BP111" s="952"/>
      <c r="BQ111" s="920" t="s">
        <v>112</v>
      </c>
      <c r="BR111" s="921"/>
      <c r="BS111" s="921"/>
      <c r="BT111" s="921"/>
      <c r="BU111" s="921"/>
      <c r="BV111" s="921" t="s">
        <v>112</v>
      </c>
      <c r="BW111" s="921"/>
      <c r="BX111" s="921"/>
      <c r="BY111" s="921"/>
      <c r="BZ111" s="921"/>
      <c r="CA111" s="921" t="s">
        <v>112</v>
      </c>
      <c r="CB111" s="921"/>
      <c r="CC111" s="921"/>
      <c r="CD111" s="921"/>
      <c r="CE111" s="921"/>
      <c r="CF111" s="915" t="s">
        <v>112</v>
      </c>
      <c r="CG111" s="916"/>
      <c r="CH111" s="916"/>
      <c r="CI111" s="916"/>
      <c r="CJ111" s="916"/>
      <c r="CK111" s="946"/>
      <c r="CL111" s="947"/>
      <c r="CM111" s="917" t="s">
        <v>412</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9" customFormat="1" ht="26.25" customHeight="1" x14ac:dyDescent="0.15">
      <c r="A112" s="953" t="s">
        <v>413</v>
      </c>
      <c r="B112" s="954"/>
      <c r="C112" s="951" t="s">
        <v>414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1"/>
      <c r="AV112" s="902"/>
      <c r="AW112" s="902"/>
      <c r="AX112" s="902"/>
      <c r="AY112" s="902"/>
      <c r="AZ112" s="950" t="s">
        <v>415</v>
      </c>
      <c r="BA112" s="951"/>
      <c r="BB112" s="951"/>
      <c r="BC112" s="951"/>
      <c r="BD112" s="951"/>
      <c r="BE112" s="951"/>
      <c r="BF112" s="951"/>
      <c r="BG112" s="951"/>
      <c r="BH112" s="951"/>
      <c r="BI112" s="951"/>
      <c r="BJ112" s="951"/>
      <c r="BK112" s="951"/>
      <c r="BL112" s="951"/>
      <c r="BM112" s="951"/>
      <c r="BN112" s="951"/>
      <c r="BO112" s="951"/>
      <c r="BP112" s="952"/>
      <c r="BQ112" s="920">
        <v>8013504</v>
      </c>
      <c r="BR112" s="921"/>
      <c r="BS112" s="921"/>
      <c r="BT112" s="921"/>
      <c r="BU112" s="921"/>
      <c r="BV112" s="921">
        <v>7906980</v>
      </c>
      <c r="BW112" s="921"/>
      <c r="BX112" s="921"/>
      <c r="BY112" s="921"/>
      <c r="BZ112" s="921"/>
      <c r="CA112" s="921">
        <v>7671513</v>
      </c>
      <c r="CB112" s="921"/>
      <c r="CC112" s="921"/>
      <c r="CD112" s="921"/>
      <c r="CE112" s="921"/>
      <c r="CF112" s="915">
        <v>111.5</v>
      </c>
      <c r="CG112" s="916"/>
      <c r="CH112" s="916"/>
      <c r="CI112" s="916"/>
      <c r="CJ112" s="916"/>
      <c r="CK112" s="946"/>
      <c r="CL112" s="947"/>
      <c r="CM112" s="917" t="s">
        <v>416</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9" customFormat="1" ht="26.25" customHeight="1" x14ac:dyDescent="0.15">
      <c r="A113" s="955"/>
      <c r="B113" s="956"/>
      <c r="C113" s="951" t="s">
        <v>417</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711224</v>
      </c>
      <c r="AB113" s="935"/>
      <c r="AC113" s="935"/>
      <c r="AD113" s="935"/>
      <c r="AE113" s="936"/>
      <c r="AF113" s="937">
        <v>740078</v>
      </c>
      <c r="AG113" s="935"/>
      <c r="AH113" s="935"/>
      <c r="AI113" s="935"/>
      <c r="AJ113" s="936"/>
      <c r="AK113" s="937">
        <v>670060</v>
      </c>
      <c r="AL113" s="935"/>
      <c r="AM113" s="935"/>
      <c r="AN113" s="935"/>
      <c r="AO113" s="936"/>
      <c r="AP113" s="938">
        <v>9.6999999999999993</v>
      </c>
      <c r="AQ113" s="939"/>
      <c r="AR113" s="939"/>
      <c r="AS113" s="939"/>
      <c r="AT113" s="940"/>
      <c r="AU113" s="901"/>
      <c r="AV113" s="902"/>
      <c r="AW113" s="902"/>
      <c r="AX113" s="902"/>
      <c r="AY113" s="902"/>
      <c r="AZ113" s="950" t="s">
        <v>418</v>
      </c>
      <c r="BA113" s="951"/>
      <c r="BB113" s="951"/>
      <c r="BC113" s="951"/>
      <c r="BD113" s="951"/>
      <c r="BE113" s="951"/>
      <c r="BF113" s="951"/>
      <c r="BG113" s="951"/>
      <c r="BH113" s="951"/>
      <c r="BI113" s="951"/>
      <c r="BJ113" s="951"/>
      <c r="BK113" s="951"/>
      <c r="BL113" s="951"/>
      <c r="BM113" s="951"/>
      <c r="BN113" s="951"/>
      <c r="BO113" s="951"/>
      <c r="BP113" s="952"/>
      <c r="BQ113" s="920">
        <v>254920</v>
      </c>
      <c r="BR113" s="921"/>
      <c r="BS113" s="921"/>
      <c r="BT113" s="921"/>
      <c r="BU113" s="921"/>
      <c r="BV113" s="921">
        <v>434359</v>
      </c>
      <c r="BW113" s="921"/>
      <c r="BX113" s="921"/>
      <c r="BY113" s="921"/>
      <c r="BZ113" s="921"/>
      <c r="CA113" s="921">
        <v>390769</v>
      </c>
      <c r="CB113" s="921"/>
      <c r="CC113" s="921"/>
      <c r="CD113" s="921"/>
      <c r="CE113" s="921"/>
      <c r="CF113" s="915">
        <v>5.7</v>
      </c>
      <c r="CG113" s="916"/>
      <c r="CH113" s="916"/>
      <c r="CI113" s="916"/>
      <c r="CJ113" s="916"/>
      <c r="CK113" s="946"/>
      <c r="CL113" s="947"/>
      <c r="CM113" s="917" t="s">
        <v>419</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9" customFormat="1" ht="26.25" customHeight="1" x14ac:dyDescent="0.15">
      <c r="A114" s="955"/>
      <c r="B114" s="956"/>
      <c r="C114" s="951" t="s">
        <v>420</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28208</v>
      </c>
      <c r="AB114" s="960"/>
      <c r="AC114" s="960"/>
      <c r="AD114" s="960"/>
      <c r="AE114" s="961"/>
      <c r="AF114" s="962">
        <v>42487</v>
      </c>
      <c r="AG114" s="960"/>
      <c r="AH114" s="960"/>
      <c r="AI114" s="960"/>
      <c r="AJ114" s="961"/>
      <c r="AK114" s="962">
        <v>54071</v>
      </c>
      <c r="AL114" s="960"/>
      <c r="AM114" s="960"/>
      <c r="AN114" s="960"/>
      <c r="AO114" s="961"/>
      <c r="AP114" s="963">
        <v>0.8</v>
      </c>
      <c r="AQ114" s="964"/>
      <c r="AR114" s="964"/>
      <c r="AS114" s="964"/>
      <c r="AT114" s="965"/>
      <c r="AU114" s="901"/>
      <c r="AV114" s="902"/>
      <c r="AW114" s="902"/>
      <c r="AX114" s="902"/>
      <c r="AY114" s="902"/>
      <c r="AZ114" s="950" t="s">
        <v>421</v>
      </c>
      <c r="BA114" s="951"/>
      <c r="BB114" s="951"/>
      <c r="BC114" s="951"/>
      <c r="BD114" s="951"/>
      <c r="BE114" s="951"/>
      <c r="BF114" s="951"/>
      <c r="BG114" s="951"/>
      <c r="BH114" s="951"/>
      <c r="BI114" s="951"/>
      <c r="BJ114" s="951"/>
      <c r="BK114" s="951"/>
      <c r="BL114" s="951"/>
      <c r="BM114" s="951"/>
      <c r="BN114" s="951"/>
      <c r="BO114" s="951"/>
      <c r="BP114" s="952"/>
      <c r="BQ114" s="920">
        <v>757966</v>
      </c>
      <c r="BR114" s="921"/>
      <c r="BS114" s="921"/>
      <c r="BT114" s="921"/>
      <c r="BU114" s="921"/>
      <c r="BV114" s="921">
        <v>632596</v>
      </c>
      <c r="BW114" s="921"/>
      <c r="BX114" s="921"/>
      <c r="BY114" s="921"/>
      <c r="BZ114" s="921"/>
      <c r="CA114" s="921">
        <v>695214</v>
      </c>
      <c r="CB114" s="921"/>
      <c r="CC114" s="921"/>
      <c r="CD114" s="921"/>
      <c r="CE114" s="921"/>
      <c r="CF114" s="915">
        <v>10.1</v>
      </c>
      <c r="CG114" s="916"/>
      <c r="CH114" s="916"/>
      <c r="CI114" s="916"/>
      <c r="CJ114" s="916"/>
      <c r="CK114" s="946"/>
      <c r="CL114" s="947"/>
      <c r="CM114" s="917" t="s">
        <v>422</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9" customFormat="1" ht="26.25" customHeight="1" x14ac:dyDescent="0.15">
      <c r="A115" s="955"/>
      <c r="B115" s="956"/>
      <c r="C115" s="951" t="s">
        <v>423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112</v>
      </c>
      <c r="AB115" s="935"/>
      <c r="AC115" s="935"/>
      <c r="AD115" s="935"/>
      <c r="AE115" s="936"/>
      <c r="AF115" s="937" t="s">
        <v>112</v>
      </c>
      <c r="AG115" s="935"/>
      <c r="AH115" s="935"/>
      <c r="AI115" s="935"/>
      <c r="AJ115" s="936"/>
      <c r="AK115" s="937" t="s">
        <v>112</v>
      </c>
      <c r="AL115" s="935"/>
      <c r="AM115" s="935"/>
      <c r="AN115" s="935"/>
      <c r="AO115" s="936"/>
      <c r="AP115" s="938" t="s">
        <v>112</v>
      </c>
      <c r="AQ115" s="939"/>
      <c r="AR115" s="939"/>
      <c r="AS115" s="939"/>
      <c r="AT115" s="940"/>
      <c r="AU115" s="901"/>
      <c r="AV115" s="902"/>
      <c r="AW115" s="902"/>
      <c r="AX115" s="902"/>
      <c r="AY115" s="902"/>
      <c r="AZ115" s="950" t="s">
        <v>424</v>
      </c>
      <c r="BA115" s="951"/>
      <c r="BB115" s="951"/>
      <c r="BC115" s="951"/>
      <c r="BD115" s="951"/>
      <c r="BE115" s="951"/>
      <c r="BF115" s="951"/>
      <c r="BG115" s="951"/>
      <c r="BH115" s="951"/>
      <c r="BI115" s="951"/>
      <c r="BJ115" s="951"/>
      <c r="BK115" s="951"/>
      <c r="BL115" s="951"/>
      <c r="BM115" s="951"/>
      <c r="BN115" s="951"/>
      <c r="BO115" s="951"/>
      <c r="BP115" s="952"/>
      <c r="BQ115" s="920">
        <v>221</v>
      </c>
      <c r="BR115" s="921"/>
      <c r="BS115" s="921"/>
      <c r="BT115" s="921"/>
      <c r="BU115" s="921"/>
      <c r="BV115" s="921">
        <v>270</v>
      </c>
      <c r="BW115" s="921"/>
      <c r="BX115" s="921"/>
      <c r="BY115" s="921"/>
      <c r="BZ115" s="921"/>
      <c r="CA115" s="921" t="s">
        <v>112</v>
      </c>
      <c r="CB115" s="921"/>
      <c r="CC115" s="921"/>
      <c r="CD115" s="921"/>
      <c r="CE115" s="921"/>
      <c r="CF115" s="915" t="s">
        <v>112</v>
      </c>
      <c r="CG115" s="916"/>
      <c r="CH115" s="916"/>
      <c r="CI115" s="916"/>
      <c r="CJ115" s="916"/>
      <c r="CK115" s="946"/>
      <c r="CL115" s="947"/>
      <c r="CM115" s="950" t="s">
        <v>425</v>
      </c>
      <c r="CN115" s="971"/>
      <c r="CO115" s="971"/>
      <c r="CP115" s="971"/>
      <c r="CQ115" s="971"/>
      <c r="CR115" s="971"/>
      <c r="CS115" s="971"/>
      <c r="CT115" s="971"/>
      <c r="CU115" s="971"/>
      <c r="CV115" s="971"/>
      <c r="CW115" s="971"/>
      <c r="CX115" s="971"/>
      <c r="CY115" s="971"/>
      <c r="CZ115" s="971"/>
      <c r="DA115" s="971"/>
      <c r="DB115" s="971"/>
      <c r="DC115" s="971"/>
      <c r="DD115" s="971"/>
      <c r="DE115" s="971"/>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9" customFormat="1" ht="26.25" customHeight="1" x14ac:dyDescent="0.15">
      <c r="A116" s="957"/>
      <c r="B116" s="958"/>
      <c r="C116" s="966" t="s">
        <v>426</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1"/>
      <c r="AV116" s="902"/>
      <c r="AW116" s="902"/>
      <c r="AX116" s="902"/>
      <c r="AY116" s="902"/>
      <c r="AZ116" s="968" t="s">
        <v>427</v>
      </c>
      <c r="BA116" s="969"/>
      <c r="BB116" s="969"/>
      <c r="BC116" s="969"/>
      <c r="BD116" s="969"/>
      <c r="BE116" s="969"/>
      <c r="BF116" s="969"/>
      <c r="BG116" s="969"/>
      <c r="BH116" s="969"/>
      <c r="BI116" s="969"/>
      <c r="BJ116" s="969"/>
      <c r="BK116" s="969"/>
      <c r="BL116" s="969"/>
      <c r="BM116" s="969"/>
      <c r="BN116" s="969"/>
      <c r="BO116" s="969"/>
      <c r="BP116" s="970"/>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428</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9" customFormat="1" ht="26.25" customHeight="1" x14ac:dyDescent="0.15">
      <c r="A117" s="90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76" t="s">
        <v>429</v>
      </c>
      <c r="Z117" s="887"/>
      <c r="AA117" s="977">
        <v>1480305</v>
      </c>
      <c r="AB117" s="978"/>
      <c r="AC117" s="978"/>
      <c r="AD117" s="978"/>
      <c r="AE117" s="979"/>
      <c r="AF117" s="980">
        <v>1508806</v>
      </c>
      <c r="AG117" s="978"/>
      <c r="AH117" s="978"/>
      <c r="AI117" s="978"/>
      <c r="AJ117" s="979"/>
      <c r="AK117" s="980">
        <v>1498739</v>
      </c>
      <c r="AL117" s="978"/>
      <c r="AM117" s="978"/>
      <c r="AN117" s="978"/>
      <c r="AO117" s="979"/>
      <c r="AP117" s="981"/>
      <c r="AQ117" s="982"/>
      <c r="AR117" s="982"/>
      <c r="AS117" s="982"/>
      <c r="AT117" s="983"/>
      <c r="AU117" s="901"/>
      <c r="AV117" s="902"/>
      <c r="AW117" s="902"/>
      <c r="AX117" s="902"/>
      <c r="AY117" s="902"/>
      <c r="AZ117" s="968" t="s">
        <v>430</v>
      </c>
      <c r="BA117" s="969"/>
      <c r="BB117" s="969"/>
      <c r="BC117" s="969"/>
      <c r="BD117" s="969"/>
      <c r="BE117" s="969"/>
      <c r="BF117" s="969"/>
      <c r="BG117" s="969"/>
      <c r="BH117" s="969"/>
      <c r="BI117" s="969"/>
      <c r="BJ117" s="969"/>
      <c r="BK117" s="969"/>
      <c r="BL117" s="969"/>
      <c r="BM117" s="969"/>
      <c r="BN117" s="969"/>
      <c r="BO117" s="969"/>
      <c r="BP117" s="970"/>
      <c r="BQ117" s="920" t="s">
        <v>112</v>
      </c>
      <c r="BR117" s="921"/>
      <c r="BS117" s="921"/>
      <c r="BT117" s="921"/>
      <c r="BU117" s="921"/>
      <c r="BV117" s="921" t="s">
        <v>112</v>
      </c>
      <c r="BW117" s="921"/>
      <c r="BX117" s="921"/>
      <c r="BY117" s="921"/>
      <c r="BZ117" s="921"/>
      <c r="CA117" s="921" t="s">
        <v>112</v>
      </c>
      <c r="CB117" s="921"/>
      <c r="CC117" s="921"/>
      <c r="CD117" s="921"/>
      <c r="CE117" s="921"/>
      <c r="CF117" s="915" t="s">
        <v>112</v>
      </c>
      <c r="CG117" s="916"/>
      <c r="CH117" s="916"/>
      <c r="CI117" s="916"/>
      <c r="CJ117" s="916"/>
      <c r="CK117" s="946"/>
      <c r="CL117" s="947"/>
      <c r="CM117" s="917" t="s">
        <v>431</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9" customFormat="1" ht="26.25" customHeight="1" x14ac:dyDescent="0.15">
      <c r="A118" s="90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403</v>
      </c>
      <c r="AB118" s="886"/>
      <c r="AC118" s="886"/>
      <c r="AD118" s="886"/>
      <c r="AE118" s="887"/>
      <c r="AF118" s="885" t="s">
        <v>288</v>
      </c>
      <c r="AG118" s="886"/>
      <c r="AH118" s="886"/>
      <c r="AI118" s="886"/>
      <c r="AJ118" s="887"/>
      <c r="AK118" s="885" t="s">
        <v>287</v>
      </c>
      <c r="AL118" s="886"/>
      <c r="AM118" s="886"/>
      <c r="AN118" s="886"/>
      <c r="AO118" s="887"/>
      <c r="AP118" s="972" t="s">
        <v>404</v>
      </c>
      <c r="AQ118" s="973"/>
      <c r="AR118" s="973"/>
      <c r="AS118" s="973"/>
      <c r="AT118" s="974"/>
      <c r="AU118" s="901"/>
      <c r="AV118" s="902"/>
      <c r="AW118" s="902"/>
      <c r="AX118" s="902"/>
      <c r="AY118" s="902"/>
      <c r="AZ118" s="975" t="s">
        <v>432</v>
      </c>
      <c r="BA118" s="966"/>
      <c r="BB118" s="966"/>
      <c r="BC118" s="966"/>
      <c r="BD118" s="966"/>
      <c r="BE118" s="966"/>
      <c r="BF118" s="966"/>
      <c r="BG118" s="966"/>
      <c r="BH118" s="966"/>
      <c r="BI118" s="966"/>
      <c r="BJ118" s="966"/>
      <c r="BK118" s="966"/>
      <c r="BL118" s="966"/>
      <c r="BM118" s="966"/>
      <c r="BN118" s="966"/>
      <c r="BO118" s="966"/>
      <c r="BP118" s="967"/>
      <c r="BQ118" s="998" t="s">
        <v>112</v>
      </c>
      <c r="BR118" s="999"/>
      <c r="BS118" s="999"/>
      <c r="BT118" s="999"/>
      <c r="BU118" s="999"/>
      <c r="BV118" s="999" t="s">
        <v>112</v>
      </c>
      <c r="BW118" s="999"/>
      <c r="BX118" s="999"/>
      <c r="BY118" s="999"/>
      <c r="BZ118" s="999"/>
      <c r="CA118" s="999" t="s">
        <v>112</v>
      </c>
      <c r="CB118" s="999"/>
      <c r="CC118" s="999"/>
      <c r="CD118" s="999"/>
      <c r="CE118" s="999"/>
      <c r="CF118" s="915" t="s">
        <v>112</v>
      </c>
      <c r="CG118" s="916"/>
      <c r="CH118" s="916"/>
      <c r="CI118" s="916"/>
      <c r="CJ118" s="916"/>
      <c r="CK118" s="946"/>
      <c r="CL118" s="947"/>
      <c r="CM118" s="917" t="s">
        <v>433</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9" customFormat="1" ht="26.25" customHeight="1" x14ac:dyDescent="0.15">
      <c r="A119" s="1059" t="s">
        <v>408</v>
      </c>
      <c r="B119" s="945"/>
      <c r="C119" s="924" t="s">
        <v>409</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03"/>
      <c r="AV119" s="904"/>
      <c r="AW119" s="904"/>
      <c r="AX119" s="904"/>
      <c r="AY119" s="904"/>
      <c r="AZ119" s="230" t="s">
        <v>171</v>
      </c>
      <c r="BA119" s="230"/>
      <c r="BB119" s="230"/>
      <c r="BC119" s="230"/>
      <c r="BD119" s="230"/>
      <c r="BE119" s="230"/>
      <c r="BF119" s="230"/>
      <c r="BG119" s="230"/>
      <c r="BH119" s="230"/>
      <c r="BI119" s="230"/>
      <c r="BJ119" s="230"/>
      <c r="BK119" s="230"/>
      <c r="BL119" s="230"/>
      <c r="BM119" s="230"/>
      <c r="BN119" s="230"/>
      <c r="BO119" s="976" t="s">
        <v>434</v>
      </c>
      <c r="BP119" s="1007"/>
      <c r="BQ119" s="998">
        <v>16676027</v>
      </c>
      <c r="BR119" s="999"/>
      <c r="BS119" s="999"/>
      <c r="BT119" s="999"/>
      <c r="BU119" s="999"/>
      <c r="BV119" s="999">
        <v>16698209</v>
      </c>
      <c r="BW119" s="999"/>
      <c r="BX119" s="999"/>
      <c r="BY119" s="999"/>
      <c r="BZ119" s="999"/>
      <c r="CA119" s="999">
        <v>16464425</v>
      </c>
      <c r="CB119" s="999"/>
      <c r="CC119" s="999"/>
      <c r="CD119" s="999"/>
      <c r="CE119" s="999"/>
      <c r="CF119" s="1000"/>
      <c r="CG119" s="1001"/>
      <c r="CH119" s="1001"/>
      <c r="CI119" s="1001"/>
      <c r="CJ119" s="1002"/>
      <c r="CK119" s="948"/>
      <c r="CL119" s="949"/>
      <c r="CM119" s="1003" t="s">
        <v>435</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1006" t="s">
        <v>112</v>
      </c>
      <c r="DH119" s="985"/>
      <c r="DI119" s="985"/>
      <c r="DJ119" s="985"/>
      <c r="DK119" s="986"/>
      <c r="DL119" s="984" t="s">
        <v>112</v>
      </c>
      <c r="DM119" s="985"/>
      <c r="DN119" s="985"/>
      <c r="DO119" s="985"/>
      <c r="DP119" s="986"/>
      <c r="DQ119" s="984" t="s">
        <v>112</v>
      </c>
      <c r="DR119" s="985"/>
      <c r="DS119" s="985"/>
      <c r="DT119" s="985"/>
      <c r="DU119" s="986"/>
      <c r="DV119" s="987" t="s">
        <v>112</v>
      </c>
      <c r="DW119" s="988"/>
      <c r="DX119" s="988"/>
      <c r="DY119" s="988"/>
      <c r="DZ119" s="989"/>
    </row>
    <row r="120" spans="1:130" s="199" customFormat="1" ht="26.25" customHeight="1" x14ac:dyDescent="0.15">
      <c r="A120" s="1060"/>
      <c r="B120" s="947"/>
      <c r="C120" s="917" t="s">
        <v>412</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90" t="s">
        <v>436</v>
      </c>
      <c r="AV120" s="991"/>
      <c r="AW120" s="991"/>
      <c r="AX120" s="991"/>
      <c r="AY120" s="992"/>
      <c r="AZ120" s="941" t="s">
        <v>437</v>
      </c>
      <c r="BA120" s="890"/>
      <c r="BB120" s="890"/>
      <c r="BC120" s="890"/>
      <c r="BD120" s="890"/>
      <c r="BE120" s="890"/>
      <c r="BF120" s="890"/>
      <c r="BG120" s="890"/>
      <c r="BH120" s="890"/>
      <c r="BI120" s="890"/>
      <c r="BJ120" s="890"/>
      <c r="BK120" s="890"/>
      <c r="BL120" s="890"/>
      <c r="BM120" s="890"/>
      <c r="BN120" s="890"/>
      <c r="BO120" s="890"/>
      <c r="BP120" s="891"/>
      <c r="BQ120" s="927">
        <v>5188491</v>
      </c>
      <c r="BR120" s="928"/>
      <c r="BS120" s="928"/>
      <c r="BT120" s="928"/>
      <c r="BU120" s="928"/>
      <c r="BV120" s="928">
        <v>5491356</v>
      </c>
      <c r="BW120" s="928"/>
      <c r="BX120" s="928"/>
      <c r="BY120" s="928"/>
      <c r="BZ120" s="928"/>
      <c r="CA120" s="928">
        <v>5504201</v>
      </c>
      <c r="CB120" s="928"/>
      <c r="CC120" s="928"/>
      <c r="CD120" s="928"/>
      <c r="CE120" s="928"/>
      <c r="CF120" s="942">
        <v>80</v>
      </c>
      <c r="CG120" s="943"/>
      <c r="CH120" s="943"/>
      <c r="CI120" s="943"/>
      <c r="CJ120" s="943"/>
      <c r="CK120" s="1008" t="s">
        <v>438</v>
      </c>
      <c r="CL120" s="1009"/>
      <c r="CM120" s="1009"/>
      <c r="CN120" s="1009"/>
      <c r="CO120" s="1010"/>
      <c r="CP120" s="1016" t="s">
        <v>386</v>
      </c>
      <c r="CQ120" s="1017"/>
      <c r="CR120" s="1017"/>
      <c r="CS120" s="1017"/>
      <c r="CT120" s="1017"/>
      <c r="CU120" s="1017"/>
      <c r="CV120" s="1017"/>
      <c r="CW120" s="1017"/>
      <c r="CX120" s="1017"/>
      <c r="CY120" s="1017"/>
      <c r="CZ120" s="1017"/>
      <c r="DA120" s="1017"/>
      <c r="DB120" s="1017"/>
      <c r="DC120" s="1017"/>
      <c r="DD120" s="1017"/>
      <c r="DE120" s="1017"/>
      <c r="DF120" s="1018"/>
      <c r="DG120" s="927">
        <v>4599912</v>
      </c>
      <c r="DH120" s="928"/>
      <c r="DI120" s="928"/>
      <c r="DJ120" s="928"/>
      <c r="DK120" s="928"/>
      <c r="DL120" s="928">
        <v>4432994</v>
      </c>
      <c r="DM120" s="928"/>
      <c r="DN120" s="928"/>
      <c r="DO120" s="928"/>
      <c r="DP120" s="928"/>
      <c r="DQ120" s="928">
        <v>4151673</v>
      </c>
      <c r="DR120" s="928"/>
      <c r="DS120" s="928"/>
      <c r="DT120" s="928"/>
      <c r="DU120" s="928"/>
      <c r="DV120" s="929">
        <v>60.3</v>
      </c>
      <c r="DW120" s="929"/>
      <c r="DX120" s="929"/>
      <c r="DY120" s="929"/>
      <c r="DZ120" s="930"/>
    </row>
    <row r="121" spans="1:130" s="199" customFormat="1" ht="26.25" customHeight="1" x14ac:dyDescent="0.15">
      <c r="A121" s="1060"/>
      <c r="B121" s="947"/>
      <c r="C121" s="968" t="s">
        <v>439</v>
      </c>
      <c r="D121" s="969"/>
      <c r="E121" s="969"/>
      <c r="F121" s="969"/>
      <c r="G121" s="969"/>
      <c r="H121" s="969"/>
      <c r="I121" s="969"/>
      <c r="J121" s="969"/>
      <c r="K121" s="969"/>
      <c r="L121" s="969"/>
      <c r="M121" s="969"/>
      <c r="N121" s="969"/>
      <c r="O121" s="969"/>
      <c r="P121" s="969"/>
      <c r="Q121" s="969"/>
      <c r="R121" s="969"/>
      <c r="S121" s="969"/>
      <c r="T121" s="969"/>
      <c r="U121" s="969"/>
      <c r="V121" s="969"/>
      <c r="W121" s="969"/>
      <c r="X121" s="969"/>
      <c r="Y121" s="969"/>
      <c r="Z121" s="970"/>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93"/>
      <c r="AV121" s="994"/>
      <c r="AW121" s="994"/>
      <c r="AX121" s="994"/>
      <c r="AY121" s="995"/>
      <c r="AZ121" s="950" t="s">
        <v>440</v>
      </c>
      <c r="BA121" s="951"/>
      <c r="BB121" s="951"/>
      <c r="BC121" s="951"/>
      <c r="BD121" s="951"/>
      <c r="BE121" s="951"/>
      <c r="BF121" s="951"/>
      <c r="BG121" s="951"/>
      <c r="BH121" s="951"/>
      <c r="BI121" s="951"/>
      <c r="BJ121" s="951"/>
      <c r="BK121" s="951"/>
      <c r="BL121" s="951"/>
      <c r="BM121" s="951"/>
      <c r="BN121" s="951"/>
      <c r="BO121" s="951"/>
      <c r="BP121" s="952"/>
      <c r="BQ121" s="920">
        <v>410086</v>
      </c>
      <c r="BR121" s="921"/>
      <c r="BS121" s="921"/>
      <c r="BT121" s="921"/>
      <c r="BU121" s="921"/>
      <c r="BV121" s="921">
        <v>59964</v>
      </c>
      <c r="BW121" s="921"/>
      <c r="BX121" s="921"/>
      <c r="BY121" s="921"/>
      <c r="BZ121" s="921"/>
      <c r="CA121" s="921">
        <v>39344</v>
      </c>
      <c r="CB121" s="921"/>
      <c r="CC121" s="921"/>
      <c r="CD121" s="921"/>
      <c r="CE121" s="921"/>
      <c r="CF121" s="915">
        <v>0.6</v>
      </c>
      <c r="CG121" s="916"/>
      <c r="CH121" s="916"/>
      <c r="CI121" s="916"/>
      <c r="CJ121" s="916"/>
      <c r="CK121" s="1011"/>
      <c r="CL121" s="1012"/>
      <c r="CM121" s="1012"/>
      <c r="CN121" s="1012"/>
      <c r="CO121" s="1013"/>
      <c r="CP121" s="1021" t="s">
        <v>388</v>
      </c>
      <c r="CQ121" s="1022"/>
      <c r="CR121" s="1022"/>
      <c r="CS121" s="1022"/>
      <c r="CT121" s="1022"/>
      <c r="CU121" s="1022"/>
      <c r="CV121" s="1022"/>
      <c r="CW121" s="1022"/>
      <c r="CX121" s="1022"/>
      <c r="CY121" s="1022"/>
      <c r="CZ121" s="1022"/>
      <c r="DA121" s="1022"/>
      <c r="DB121" s="1022"/>
      <c r="DC121" s="1022"/>
      <c r="DD121" s="1022"/>
      <c r="DE121" s="1022"/>
      <c r="DF121" s="1023"/>
      <c r="DG121" s="920">
        <v>3288583</v>
      </c>
      <c r="DH121" s="921"/>
      <c r="DI121" s="921"/>
      <c r="DJ121" s="921"/>
      <c r="DK121" s="921"/>
      <c r="DL121" s="921">
        <v>3333892</v>
      </c>
      <c r="DM121" s="921"/>
      <c r="DN121" s="921"/>
      <c r="DO121" s="921"/>
      <c r="DP121" s="921"/>
      <c r="DQ121" s="921">
        <v>3403716</v>
      </c>
      <c r="DR121" s="921"/>
      <c r="DS121" s="921"/>
      <c r="DT121" s="921"/>
      <c r="DU121" s="921"/>
      <c r="DV121" s="922">
        <v>49.5</v>
      </c>
      <c r="DW121" s="922"/>
      <c r="DX121" s="922"/>
      <c r="DY121" s="922"/>
      <c r="DZ121" s="923"/>
    </row>
    <row r="122" spans="1:130" s="199" customFormat="1" ht="26.25" customHeight="1" x14ac:dyDescent="0.15">
      <c r="A122" s="1060"/>
      <c r="B122" s="947"/>
      <c r="C122" s="917" t="s">
        <v>422</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93"/>
      <c r="AV122" s="994"/>
      <c r="AW122" s="994"/>
      <c r="AX122" s="994"/>
      <c r="AY122" s="995"/>
      <c r="AZ122" s="975" t="s">
        <v>441</v>
      </c>
      <c r="BA122" s="966"/>
      <c r="BB122" s="966"/>
      <c r="BC122" s="966"/>
      <c r="BD122" s="966"/>
      <c r="BE122" s="966"/>
      <c r="BF122" s="966"/>
      <c r="BG122" s="966"/>
      <c r="BH122" s="966"/>
      <c r="BI122" s="966"/>
      <c r="BJ122" s="966"/>
      <c r="BK122" s="966"/>
      <c r="BL122" s="966"/>
      <c r="BM122" s="966"/>
      <c r="BN122" s="966"/>
      <c r="BO122" s="966"/>
      <c r="BP122" s="967"/>
      <c r="BQ122" s="998">
        <v>12537449</v>
      </c>
      <c r="BR122" s="999"/>
      <c r="BS122" s="999"/>
      <c r="BT122" s="999"/>
      <c r="BU122" s="999"/>
      <c r="BV122" s="999">
        <v>12676117</v>
      </c>
      <c r="BW122" s="999"/>
      <c r="BX122" s="999"/>
      <c r="BY122" s="999"/>
      <c r="BZ122" s="999"/>
      <c r="CA122" s="999">
        <v>12557368</v>
      </c>
      <c r="CB122" s="999"/>
      <c r="CC122" s="999"/>
      <c r="CD122" s="999"/>
      <c r="CE122" s="999"/>
      <c r="CF122" s="1019">
        <v>182.5</v>
      </c>
      <c r="CG122" s="1020"/>
      <c r="CH122" s="1020"/>
      <c r="CI122" s="1020"/>
      <c r="CJ122" s="1020"/>
      <c r="CK122" s="1011"/>
      <c r="CL122" s="1012"/>
      <c r="CM122" s="1012"/>
      <c r="CN122" s="1012"/>
      <c r="CO122" s="1013"/>
      <c r="CP122" s="1021" t="s">
        <v>384</v>
      </c>
      <c r="CQ122" s="1022"/>
      <c r="CR122" s="1022"/>
      <c r="CS122" s="1022"/>
      <c r="CT122" s="1022"/>
      <c r="CU122" s="1022"/>
      <c r="CV122" s="1022"/>
      <c r="CW122" s="1022"/>
      <c r="CX122" s="1022"/>
      <c r="CY122" s="1022"/>
      <c r="CZ122" s="1022"/>
      <c r="DA122" s="1022"/>
      <c r="DB122" s="1022"/>
      <c r="DC122" s="1022"/>
      <c r="DD122" s="1022"/>
      <c r="DE122" s="1022"/>
      <c r="DF122" s="1023"/>
      <c r="DG122" s="920">
        <v>125009</v>
      </c>
      <c r="DH122" s="921"/>
      <c r="DI122" s="921"/>
      <c r="DJ122" s="921"/>
      <c r="DK122" s="921"/>
      <c r="DL122" s="921">
        <v>140094</v>
      </c>
      <c r="DM122" s="921"/>
      <c r="DN122" s="921"/>
      <c r="DO122" s="921"/>
      <c r="DP122" s="921"/>
      <c r="DQ122" s="921">
        <v>116124</v>
      </c>
      <c r="DR122" s="921"/>
      <c r="DS122" s="921"/>
      <c r="DT122" s="921"/>
      <c r="DU122" s="921"/>
      <c r="DV122" s="922">
        <v>1.7</v>
      </c>
      <c r="DW122" s="922"/>
      <c r="DX122" s="922"/>
      <c r="DY122" s="922"/>
      <c r="DZ122" s="923"/>
    </row>
    <row r="123" spans="1:130" s="199" customFormat="1" ht="26.25" customHeight="1" x14ac:dyDescent="0.15">
      <c r="A123" s="1060"/>
      <c r="B123" s="947"/>
      <c r="C123" s="917" t="s">
        <v>428</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996"/>
      <c r="AV123" s="997"/>
      <c r="AW123" s="997"/>
      <c r="AX123" s="997"/>
      <c r="AY123" s="997"/>
      <c r="AZ123" s="230" t="s">
        <v>171</v>
      </c>
      <c r="BA123" s="230"/>
      <c r="BB123" s="230"/>
      <c r="BC123" s="230"/>
      <c r="BD123" s="230"/>
      <c r="BE123" s="230"/>
      <c r="BF123" s="230"/>
      <c r="BG123" s="230"/>
      <c r="BH123" s="230"/>
      <c r="BI123" s="230"/>
      <c r="BJ123" s="230"/>
      <c r="BK123" s="230"/>
      <c r="BL123" s="230"/>
      <c r="BM123" s="230"/>
      <c r="BN123" s="230"/>
      <c r="BO123" s="976" t="s">
        <v>442</v>
      </c>
      <c r="BP123" s="1007"/>
      <c r="BQ123" s="1066">
        <v>18136026</v>
      </c>
      <c r="BR123" s="1067"/>
      <c r="BS123" s="1067"/>
      <c r="BT123" s="1067"/>
      <c r="BU123" s="1067"/>
      <c r="BV123" s="1067">
        <v>18227437</v>
      </c>
      <c r="BW123" s="1067"/>
      <c r="BX123" s="1067"/>
      <c r="BY123" s="1067"/>
      <c r="BZ123" s="1067"/>
      <c r="CA123" s="1067">
        <v>18100913</v>
      </c>
      <c r="CB123" s="1067"/>
      <c r="CC123" s="1067"/>
      <c r="CD123" s="1067"/>
      <c r="CE123" s="1067"/>
      <c r="CF123" s="1000"/>
      <c r="CG123" s="1001"/>
      <c r="CH123" s="1001"/>
      <c r="CI123" s="1001"/>
      <c r="CJ123" s="1002"/>
      <c r="CK123" s="1011"/>
      <c r="CL123" s="1012"/>
      <c r="CM123" s="1012"/>
      <c r="CN123" s="1012"/>
      <c r="CO123" s="1013"/>
      <c r="CP123" s="1021"/>
      <c r="CQ123" s="1022"/>
      <c r="CR123" s="1022"/>
      <c r="CS123" s="1022"/>
      <c r="CT123" s="1022"/>
      <c r="CU123" s="1022"/>
      <c r="CV123" s="1022"/>
      <c r="CW123" s="1022"/>
      <c r="CX123" s="1022"/>
      <c r="CY123" s="1022"/>
      <c r="CZ123" s="1022"/>
      <c r="DA123" s="1022"/>
      <c r="DB123" s="1022"/>
      <c r="DC123" s="1022"/>
      <c r="DD123" s="1022"/>
      <c r="DE123" s="1022"/>
      <c r="DF123" s="1023"/>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9" customFormat="1" ht="26.25" customHeight="1" thickBot="1" x14ac:dyDescent="0.2">
      <c r="A124" s="1060"/>
      <c r="B124" s="947"/>
      <c r="C124" s="917" t="s">
        <v>431</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1062" t="s">
        <v>443</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112</v>
      </c>
      <c r="BR124" s="1029"/>
      <c r="BS124" s="1029"/>
      <c r="BT124" s="1029"/>
      <c r="BU124" s="1029"/>
      <c r="BV124" s="1029" t="s">
        <v>112</v>
      </c>
      <c r="BW124" s="1029"/>
      <c r="BX124" s="1029"/>
      <c r="BY124" s="1029"/>
      <c r="BZ124" s="1029"/>
      <c r="CA124" s="1029" t="s">
        <v>112</v>
      </c>
      <c r="CB124" s="1029"/>
      <c r="CC124" s="1029"/>
      <c r="CD124" s="1029"/>
      <c r="CE124" s="1029"/>
      <c r="CF124" s="1030"/>
      <c r="CG124" s="1031"/>
      <c r="CH124" s="1031"/>
      <c r="CI124" s="1031"/>
      <c r="CJ124" s="1032"/>
      <c r="CK124" s="1014"/>
      <c r="CL124" s="1014"/>
      <c r="CM124" s="1014"/>
      <c r="CN124" s="1014"/>
      <c r="CO124" s="1015"/>
      <c r="CP124" s="1021" t="s">
        <v>444</v>
      </c>
      <c r="CQ124" s="1022"/>
      <c r="CR124" s="1022"/>
      <c r="CS124" s="1022"/>
      <c r="CT124" s="1022"/>
      <c r="CU124" s="1022"/>
      <c r="CV124" s="1022"/>
      <c r="CW124" s="1022"/>
      <c r="CX124" s="1022"/>
      <c r="CY124" s="1022"/>
      <c r="CZ124" s="1022"/>
      <c r="DA124" s="1022"/>
      <c r="DB124" s="1022"/>
      <c r="DC124" s="1022"/>
      <c r="DD124" s="1022"/>
      <c r="DE124" s="1022"/>
      <c r="DF124" s="1023"/>
      <c r="DG124" s="1006" t="s">
        <v>112</v>
      </c>
      <c r="DH124" s="985"/>
      <c r="DI124" s="985"/>
      <c r="DJ124" s="985"/>
      <c r="DK124" s="986"/>
      <c r="DL124" s="984" t="s">
        <v>112</v>
      </c>
      <c r="DM124" s="985"/>
      <c r="DN124" s="985"/>
      <c r="DO124" s="985"/>
      <c r="DP124" s="986"/>
      <c r="DQ124" s="984" t="s">
        <v>112</v>
      </c>
      <c r="DR124" s="985"/>
      <c r="DS124" s="985"/>
      <c r="DT124" s="985"/>
      <c r="DU124" s="986"/>
      <c r="DV124" s="987" t="s">
        <v>112</v>
      </c>
      <c r="DW124" s="988"/>
      <c r="DX124" s="988"/>
      <c r="DY124" s="988"/>
      <c r="DZ124" s="989"/>
    </row>
    <row r="125" spans="1:130" s="199" customFormat="1" ht="26.25" customHeight="1" x14ac:dyDescent="0.15">
      <c r="A125" s="1060"/>
      <c r="B125" s="947"/>
      <c r="C125" s="917" t="s">
        <v>433</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4" t="s">
        <v>445</v>
      </c>
      <c r="CL125" s="1009"/>
      <c r="CM125" s="1009"/>
      <c r="CN125" s="1009"/>
      <c r="CO125" s="1010"/>
      <c r="CP125" s="941" t="s">
        <v>446</v>
      </c>
      <c r="CQ125" s="890"/>
      <c r="CR125" s="890"/>
      <c r="CS125" s="890"/>
      <c r="CT125" s="890"/>
      <c r="CU125" s="890"/>
      <c r="CV125" s="890"/>
      <c r="CW125" s="890"/>
      <c r="CX125" s="890"/>
      <c r="CY125" s="890"/>
      <c r="CZ125" s="890"/>
      <c r="DA125" s="890"/>
      <c r="DB125" s="890"/>
      <c r="DC125" s="890"/>
      <c r="DD125" s="890"/>
      <c r="DE125" s="890"/>
      <c r="DF125" s="891"/>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9" customFormat="1" ht="26.25" customHeight="1" thickBot="1" x14ac:dyDescent="0.2">
      <c r="A126" s="1060"/>
      <c r="B126" s="947"/>
      <c r="C126" s="917" t="s">
        <v>435</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5"/>
      <c r="CL126" s="1012"/>
      <c r="CM126" s="1012"/>
      <c r="CN126" s="1012"/>
      <c r="CO126" s="1013"/>
      <c r="CP126" s="950" t="s">
        <v>447</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9" customFormat="1" ht="26.25" customHeight="1" x14ac:dyDescent="0.15">
      <c r="A127" s="1061"/>
      <c r="B127" s="949"/>
      <c r="C127" s="1003" t="s">
        <v>448</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5"/>
      <c r="AV127" s="235"/>
      <c r="AW127" s="235"/>
      <c r="AX127" s="1033" t="s">
        <v>449</v>
      </c>
      <c r="AY127" s="1034"/>
      <c r="AZ127" s="1034"/>
      <c r="BA127" s="1034"/>
      <c r="BB127" s="1034"/>
      <c r="BC127" s="1034"/>
      <c r="BD127" s="1034"/>
      <c r="BE127" s="1035"/>
      <c r="BF127" s="1036" t="s">
        <v>450</v>
      </c>
      <c r="BG127" s="1034"/>
      <c r="BH127" s="1034"/>
      <c r="BI127" s="1034"/>
      <c r="BJ127" s="1034"/>
      <c r="BK127" s="1034"/>
      <c r="BL127" s="1035"/>
      <c r="BM127" s="1036" t="s">
        <v>451</v>
      </c>
      <c r="BN127" s="1034"/>
      <c r="BO127" s="1034"/>
      <c r="BP127" s="1034"/>
      <c r="BQ127" s="1034"/>
      <c r="BR127" s="1034"/>
      <c r="BS127" s="1035"/>
      <c r="BT127" s="1036" t="s">
        <v>452</v>
      </c>
      <c r="BU127" s="1034"/>
      <c r="BV127" s="1034"/>
      <c r="BW127" s="1034"/>
      <c r="BX127" s="1034"/>
      <c r="BY127" s="1034"/>
      <c r="BZ127" s="1058"/>
      <c r="CA127" s="235"/>
      <c r="CB127" s="235"/>
      <c r="CC127" s="235"/>
      <c r="CD127" s="236"/>
      <c r="CE127" s="236"/>
      <c r="CF127" s="236"/>
      <c r="CG127" s="233"/>
      <c r="CH127" s="233"/>
      <c r="CI127" s="233"/>
      <c r="CJ127" s="234"/>
      <c r="CK127" s="1025"/>
      <c r="CL127" s="1012"/>
      <c r="CM127" s="1012"/>
      <c r="CN127" s="1012"/>
      <c r="CO127" s="1013"/>
      <c r="CP127" s="950" t="s">
        <v>453</v>
      </c>
      <c r="CQ127" s="951"/>
      <c r="CR127" s="951"/>
      <c r="CS127" s="951"/>
      <c r="CT127" s="951"/>
      <c r="CU127" s="951"/>
      <c r="CV127" s="951"/>
      <c r="CW127" s="951"/>
      <c r="CX127" s="951"/>
      <c r="CY127" s="951"/>
      <c r="CZ127" s="951"/>
      <c r="DA127" s="951"/>
      <c r="DB127" s="951"/>
      <c r="DC127" s="951"/>
      <c r="DD127" s="951"/>
      <c r="DE127" s="951"/>
      <c r="DF127" s="952"/>
      <c r="DG127" s="920" t="s">
        <v>112</v>
      </c>
      <c r="DH127" s="921"/>
      <c r="DI127" s="921"/>
      <c r="DJ127" s="921"/>
      <c r="DK127" s="921"/>
      <c r="DL127" s="921" t="s">
        <v>112</v>
      </c>
      <c r="DM127" s="921"/>
      <c r="DN127" s="921"/>
      <c r="DO127" s="921"/>
      <c r="DP127" s="921"/>
      <c r="DQ127" s="921" t="s">
        <v>112</v>
      </c>
      <c r="DR127" s="921"/>
      <c r="DS127" s="921"/>
      <c r="DT127" s="921"/>
      <c r="DU127" s="921"/>
      <c r="DV127" s="922" t="s">
        <v>112</v>
      </c>
      <c r="DW127" s="922"/>
      <c r="DX127" s="922"/>
      <c r="DY127" s="922"/>
      <c r="DZ127" s="923"/>
    </row>
    <row r="128" spans="1:130" s="199" customFormat="1" ht="26.25" customHeight="1" thickBot="1" x14ac:dyDescent="0.2">
      <c r="A128" s="1044" t="s">
        <v>454</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455</v>
      </c>
      <c r="X128" s="1046"/>
      <c r="Y128" s="1046"/>
      <c r="Z128" s="1047"/>
      <c r="AA128" s="1048">
        <v>5164</v>
      </c>
      <c r="AB128" s="1049"/>
      <c r="AC128" s="1049"/>
      <c r="AD128" s="1049"/>
      <c r="AE128" s="1050"/>
      <c r="AF128" s="1051">
        <v>3784</v>
      </c>
      <c r="AG128" s="1049"/>
      <c r="AH128" s="1049"/>
      <c r="AI128" s="1049"/>
      <c r="AJ128" s="1050"/>
      <c r="AK128" s="1051">
        <v>2701</v>
      </c>
      <c r="AL128" s="1049"/>
      <c r="AM128" s="1049"/>
      <c r="AN128" s="1049"/>
      <c r="AO128" s="1050"/>
      <c r="AP128" s="1052"/>
      <c r="AQ128" s="1053"/>
      <c r="AR128" s="1053"/>
      <c r="AS128" s="1053"/>
      <c r="AT128" s="1054"/>
      <c r="AU128" s="235"/>
      <c r="AV128" s="235"/>
      <c r="AW128" s="235"/>
      <c r="AX128" s="889" t="s">
        <v>456</v>
      </c>
      <c r="AY128" s="890"/>
      <c r="AZ128" s="890"/>
      <c r="BA128" s="890"/>
      <c r="BB128" s="890"/>
      <c r="BC128" s="890"/>
      <c r="BD128" s="890"/>
      <c r="BE128" s="891"/>
      <c r="BF128" s="1055" t="s">
        <v>112</v>
      </c>
      <c r="BG128" s="1056"/>
      <c r="BH128" s="1056"/>
      <c r="BI128" s="1056"/>
      <c r="BJ128" s="1056"/>
      <c r="BK128" s="1056"/>
      <c r="BL128" s="1057"/>
      <c r="BM128" s="1055">
        <v>13.76</v>
      </c>
      <c r="BN128" s="1056"/>
      <c r="BO128" s="1056"/>
      <c r="BP128" s="1056"/>
      <c r="BQ128" s="1056"/>
      <c r="BR128" s="1056"/>
      <c r="BS128" s="1057"/>
      <c r="BT128" s="1055">
        <v>20</v>
      </c>
      <c r="BU128" s="1056"/>
      <c r="BV128" s="1056"/>
      <c r="BW128" s="1056"/>
      <c r="BX128" s="1056"/>
      <c r="BY128" s="1056"/>
      <c r="BZ128" s="1080"/>
      <c r="CA128" s="236"/>
      <c r="CB128" s="236"/>
      <c r="CC128" s="236"/>
      <c r="CD128" s="236"/>
      <c r="CE128" s="236"/>
      <c r="CF128" s="236"/>
      <c r="CG128" s="233"/>
      <c r="CH128" s="233"/>
      <c r="CI128" s="233"/>
      <c r="CJ128" s="234"/>
      <c r="CK128" s="1026"/>
      <c r="CL128" s="1027"/>
      <c r="CM128" s="1027"/>
      <c r="CN128" s="1027"/>
      <c r="CO128" s="1028"/>
      <c r="CP128" s="1037" t="s">
        <v>457</v>
      </c>
      <c r="CQ128" s="1038"/>
      <c r="CR128" s="1038"/>
      <c r="CS128" s="1038"/>
      <c r="CT128" s="1038"/>
      <c r="CU128" s="1038"/>
      <c r="CV128" s="1038"/>
      <c r="CW128" s="1038"/>
      <c r="CX128" s="1038"/>
      <c r="CY128" s="1038"/>
      <c r="CZ128" s="1038"/>
      <c r="DA128" s="1038"/>
      <c r="DB128" s="1038"/>
      <c r="DC128" s="1038"/>
      <c r="DD128" s="1038"/>
      <c r="DE128" s="1038"/>
      <c r="DF128" s="1039"/>
      <c r="DG128" s="1040">
        <v>221</v>
      </c>
      <c r="DH128" s="1041"/>
      <c r="DI128" s="1041"/>
      <c r="DJ128" s="1041"/>
      <c r="DK128" s="1041"/>
      <c r="DL128" s="1041">
        <v>270</v>
      </c>
      <c r="DM128" s="1041"/>
      <c r="DN128" s="1041"/>
      <c r="DO128" s="1041"/>
      <c r="DP128" s="1041"/>
      <c r="DQ128" s="1041" t="s">
        <v>112</v>
      </c>
      <c r="DR128" s="1041"/>
      <c r="DS128" s="1041"/>
      <c r="DT128" s="1041"/>
      <c r="DU128" s="1041"/>
      <c r="DV128" s="1042" t="s">
        <v>112</v>
      </c>
      <c r="DW128" s="1042"/>
      <c r="DX128" s="1042"/>
      <c r="DY128" s="1042"/>
      <c r="DZ128" s="1043"/>
    </row>
    <row r="129" spans="1:131" s="199" customFormat="1" ht="26.25" customHeight="1" x14ac:dyDescent="0.15">
      <c r="A129" s="931" t="s">
        <v>92</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74" t="s">
        <v>458</v>
      </c>
      <c r="X129" s="1075"/>
      <c r="Y129" s="1075"/>
      <c r="Z129" s="1076"/>
      <c r="AA129" s="959">
        <v>7826758</v>
      </c>
      <c r="AB129" s="960"/>
      <c r="AC129" s="960"/>
      <c r="AD129" s="960"/>
      <c r="AE129" s="961"/>
      <c r="AF129" s="962">
        <v>7944355</v>
      </c>
      <c r="AG129" s="960"/>
      <c r="AH129" s="960"/>
      <c r="AI129" s="960"/>
      <c r="AJ129" s="961"/>
      <c r="AK129" s="962">
        <v>7956231</v>
      </c>
      <c r="AL129" s="960"/>
      <c r="AM129" s="960"/>
      <c r="AN129" s="960"/>
      <c r="AO129" s="961"/>
      <c r="AP129" s="1077"/>
      <c r="AQ129" s="1078"/>
      <c r="AR129" s="1078"/>
      <c r="AS129" s="1078"/>
      <c r="AT129" s="1079"/>
      <c r="AU129" s="237"/>
      <c r="AV129" s="237"/>
      <c r="AW129" s="237"/>
      <c r="AX129" s="1068" t="s">
        <v>459</v>
      </c>
      <c r="AY129" s="951"/>
      <c r="AZ129" s="951"/>
      <c r="BA129" s="951"/>
      <c r="BB129" s="951"/>
      <c r="BC129" s="951"/>
      <c r="BD129" s="951"/>
      <c r="BE129" s="952"/>
      <c r="BF129" s="1069" t="s">
        <v>112</v>
      </c>
      <c r="BG129" s="1070"/>
      <c r="BH129" s="1070"/>
      <c r="BI129" s="1070"/>
      <c r="BJ129" s="1070"/>
      <c r="BK129" s="1070"/>
      <c r="BL129" s="1071"/>
      <c r="BM129" s="1069">
        <v>18.760000000000002</v>
      </c>
      <c r="BN129" s="1070"/>
      <c r="BO129" s="1070"/>
      <c r="BP129" s="1070"/>
      <c r="BQ129" s="1070"/>
      <c r="BR129" s="1070"/>
      <c r="BS129" s="1071"/>
      <c r="BT129" s="1069">
        <v>30</v>
      </c>
      <c r="BU129" s="1072"/>
      <c r="BV129" s="1072"/>
      <c r="BW129" s="1072"/>
      <c r="BX129" s="1072"/>
      <c r="BY129" s="1072"/>
      <c r="BZ129" s="107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1" t="s">
        <v>460</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74" t="s">
        <v>461</v>
      </c>
      <c r="X130" s="1075"/>
      <c r="Y130" s="1075"/>
      <c r="Z130" s="1076"/>
      <c r="AA130" s="959">
        <v>1123341</v>
      </c>
      <c r="AB130" s="960"/>
      <c r="AC130" s="960"/>
      <c r="AD130" s="960"/>
      <c r="AE130" s="961"/>
      <c r="AF130" s="962">
        <v>1052009</v>
      </c>
      <c r="AG130" s="960"/>
      <c r="AH130" s="960"/>
      <c r="AI130" s="960"/>
      <c r="AJ130" s="961"/>
      <c r="AK130" s="962">
        <v>1074694</v>
      </c>
      <c r="AL130" s="960"/>
      <c r="AM130" s="960"/>
      <c r="AN130" s="960"/>
      <c r="AO130" s="961"/>
      <c r="AP130" s="1077"/>
      <c r="AQ130" s="1078"/>
      <c r="AR130" s="1078"/>
      <c r="AS130" s="1078"/>
      <c r="AT130" s="1079"/>
      <c r="AU130" s="237"/>
      <c r="AV130" s="237"/>
      <c r="AW130" s="237"/>
      <c r="AX130" s="1068" t="s">
        <v>462</v>
      </c>
      <c r="AY130" s="951"/>
      <c r="AZ130" s="951"/>
      <c r="BA130" s="951"/>
      <c r="BB130" s="951"/>
      <c r="BC130" s="951"/>
      <c r="BD130" s="951"/>
      <c r="BE130" s="952"/>
      <c r="BF130" s="1105">
        <v>5.9</v>
      </c>
      <c r="BG130" s="1106"/>
      <c r="BH130" s="1106"/>
      <c r="BI130" s="1106"/>
      <c r="BJ130" s="1106"/>
      <c r="BK130" s="1106"/>
      <c r="BL130" s="1107"/>
      <c r="BM130" s="1105">
        <v>25</v>
      </c>
      <c r="BN130" s="1106"/>
      <c r="BO130" s="1106"/>
      <c r="BP130" s="1106"/>
      <c r="BQ130" s="1106"/>
      <c r="BR130" s="1106"/>
      <c r="BS130" s="1107"/>
      <c r="BT130" s="1105">
        <v>35</v>
      </c>
      <c r="BU130" s="1108"/>
      <c r="BV130" s="1108"/>
      <c r="BW130" s="1108"/>
      <c r="BX130" s="1108"/>
      <c r="BY130" s="1108"/>
      <c r="BZ130" s="110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463</v>
      </c>
      <c r="X131" s="1113"/>
      <c r="Y131" s="1113"/>
      <c r="Z131" s="1114"/>
      <c r="AA131" s="1006">
        <v>6703417</v>
      </c>
      <c r="AB131" s="985"/>
      <c r="AC131" s="985"/>
      <c r="AD131" s="985"/>
      <c r="AE131" s="986"/>
      <c r="AF131" s="984">
        <v>6892346</v>
      </c>
      <c r="AG131" s="985"/>
      <c r="AH131" s="985"/>
      <c r="AI131" s="985"/>
      <c r="AJ131" s="986"/>
      <c r="AK131" s="984">
        <v>6881537</v>
      </c>
      <c r="AL131" s="985"/>
      <c r="AM131" s="985"/>
      <c r="AN131" s="985"/>
      <c r="AO131" s="986"/>
      <c r="AP131" s="1115"/>
      <c r="AQ131" s="1116"/>
      <c r="AR131" s="1116"/>
      <c r="AS131" s="1116"/>
      <c r="AT131" s="1117"/>
      <c r="AU131" s="237"/>
      <c r="AV131" s="237"/>
      <c r="AW131" s="237"/>
      <c r="AX131" s="1087" t="s">
        <v>464</v>
      </c>
      <c r="AY131" s="1038"/>
      <c r="AZ131" s="1038"/>
      <c r="BA131" s="1038"/>
      <c r="BB131" s="1038"/>
      <c r="BC131" s="1038"/>
      <c r="BD131" s="1038"/>
      <c r="BE131" s="1039"/>
      <c r="BF131" s="1088" t="s">
        <v>112</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4" t="s">
        <v>465</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466</v>
      </c>
      <c r="W132" s="1098"/>
      <c r="X132" s="1098"/>
      <c r="Y132" s="1098"/>
      <c r="Z132" s="1099"/>
      <c r="AA132" s="1100">
        <v>5.2480697530000002</v>
      </c>
      <c r="AB132" s="1101"/>
      <c r="AC132" s="1101"/>
      <c r="AD132" s="1101"/>
      <c r="AE132" s="1102"/>
      <c r="AF132" s="1103">
        <v>6.5726967280000004</v>
      </c>
      <c r="AG132" s="1101"/>
      <c r="AH132" s="1101"/>
      <c r="AI132" s="1101"/>
      <c r="AJ132" s="1102"/>
      <c r="AK132" s="1103">
        <v>6.1228182020000004</v>
      </c>
      <c r="AL132" s="1101"/>
      <c r="AM132" s="1101"/>
      <c r="AN132" s="1101"/>
      <c r="AO132" s="1102"/>
      <c r="AP132" s="1000"/>
      <c r="AQ132" s="1001"/>
      <c r="AR132" s="1001"/>
      <c r="AS132" s="1001"/>
      <c r="AT132" s="110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467</v>
      </c>
      <c r="W133" s="1081"/>
      <c r="X133" s="1081"/>
      <c r="Y133" s="1081"/>
      <c r="Z133" s="1082"/>
      <c r="AA133" s="1083">
        <v>6</v>
      </c>
      <c r="AB133" s="1084"/>
      <c r="AC133" s="1084"/>
      <c r="AD133" s="1084"/>
      <c r="AE133" s="1085"/>
      <c r="AF133" s="1083">
        <v>6</v>
      </c>
      <c r="AG133" s="1084"/>
      <c r="AH133" s="1084"/>
      <c r="AI133" s="1084"/>
      <c r="AJ133" s="1085"/>
      <c r="AK133" s="1083">
        <v>5.9</v>
      </c>
      <c r="AL133" s="1084"/>
      <c r="AM133" s="1084"/>
      <c r="AN133" s="1084"/>
      <c r="AO133" s="1085"/>
      <c r="AP133" s="1030"/>
      <c r="AQ133" s="1031"/>
      <c r="AR133" s="1031"/>
      <c r="AS133" s="1031"/>
      <c r="AT133" s="108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1" t="s">
        <v>470</v>
      </c>
      <c r="L7" s="256"/>
      <c r="M7" s="257" t="s">
        <v>471</v>
      </c>
      <c r="N7" s="258"/>
    </row>
    <row r="8" spans="1:16" x14ac:dyDescent="0.15">
      <c r="A8" s="250"/>
      <c r="B8" s="246"/>
      <c r="C8" s="246"/>
      <c r="D8" s="246"/>
      <c r="E8" s="246"/>
      <c r="F8" s="246"/>
      <c r="G8" s="259"/>
      <c r="H8" s="260"/>
      <c r="I8" s="260"/>
      <c r="J8" s="261"/>
      <c r="K8" s="1122"/>
      <c r="L8" s="262" t="s">
        <v>472</v>
      </c>
      <c r="M8" s="263" t="s">
        <v>473</v>
      </c>
      <c r="N8" s="264" t="s">
        <v>474</v>
      </c>
    </row>
    <row r="9" spans="1:16" x14ac:dyDescent="0.15">
      <c r="A9" s="250"/>
      <c r="B9" s="246"/>
      <c r="C9" s="246"/>
      <c r="D9" s="246"/>
      <c r="E9" s="246"/>
      <c r="F9" s="246"/>
      <c r="G9" s="1123" t="s">
        <v>475</v>
      </c>
      <c r="H9" s="1124"/>
      <c r="I9" s="1124"/>
      <c r="J9" s="1125"/>
      <c r="K9" s="265">
        <v>1904954</v>
      </c>
      <c r="L9" s="266">
        <v>47855</v>
      </c>
      <c r="M9" s="267">
        <v>55845</v>
      </c>
      <c r="N9" s="268">
        <v>-14.3</v>
      </c>
    </row>
    <row r="10" spans="1:16" x14ac:dyDescent="0.15">
      <c r="A10" s="250"/>
      <c r="B10" s="246"/>
      <c r="C10" s="246"/>
      <c r="D10" s="246"/>
      <c r="E10" s="246"/>
      <c r="F10" s="246"/>
      <c r="G10" s="1123" t="s">
        <v>476</v>
      </c>
      <c r="H10" s="1124"/>
      <c r="I10" s="1124"/>
      <c r="J10" s="1125"/>
      <c r="K10" s="269">
        <v>198293</v>
      </c>
      <c r="L10" s="270">
        <v>4981</v>
      </c>
      <c r="M10" s="271">
        <v>5607</v>
      </c>
      <c r="N10" s="272">
        <v>-11.2</v>
      </c>
    </row>
    <row r="11" spans="1:16" ht="13.5" customHeight="1" x14ac:dyDescent="0.15">
      <c r="A11" s="250"/>
      <c r="B11" s="246"/>
      <c r="C11" s="246"/>
      <c r="D11" s="246"/>
      <c r="E11" s="246"/>
      <c r="F11" s="246"/>
      <c r="G11" s="1123" t="s">
        <v>477</v>
      </c>
      <c r="H11" s="1124"/>
      <c r="I11" s="1124"/>
      <c r="J11" s="1125"/>
      <c r="K11" s="269">
        <v>388978</v>
      </c>
      <c r="L11" s="270">
        <v>9772</v>
      </c>
      <c r="M11" s="271">
        <v>8384</v>
      </c>
      <c r="N11" s="272">
        <v>16.600000000000001</v>
      </c>
    </row>
    <row r="12" spans="1:16" ht="13.5" customHeight="1" x14ac:dyDescent="0.15">
      <c r="A12" s="250"/>
      <c r="B12" s="246"/>
      <c r="C12" s="246"/>
      <c r="D12" s="246"/>
      <c r="E12" s="246"/>
      <c r="F12" s="246"/>
      <c r="G12" s="1123" t="s">
        <v>478</v>
      </c>
      <c r="H12" s="1124"/>
      <c r="I12" s="1124"/>
      <c r="J12" s="1125"/>
      <c r="K12" s="269" t="s">
        <v>479</v>
      </c>
      <c r="L12" s="270" t="s">
        <v>479</v>
      </c>
      <c r="M12" s="271">
        <v>147</v>
      </c>
      <c r="N12" s="272" t="s">
        <v>479</v>
      </c>
    </row>
    <row r="13" spans="1:16" ht="13.5" customHeight="1" x14ac:dyDescent="0.15">
      <c r="A13" s="250"/>
      <c r="B13" s="246"/>
      <c r="C13" s="246"/>
      <c r="D13" s="246"/>
      <c r="E13" s="246"/>
      <c r="F13" s="246"/>
      <c r="G13" s="1123" t="s">
        <v>480</v>
      </c>
      <c r="H13" s="1124"/>
      <c r="I13" s="1124"/>
      <c r="J13" s="1125"/>
      <c r="K13" s="269" t="s">
        <v>479</v>
      </c>
      <c r="L13" s="270" t="s">
        <v>479</v>
      </c>
      <c r="M13" s="271">
        <v>6</v>
      </c>
      <c r="N13" s="272" t="s">
        <v>479</v>
      </c>
    </row>
    <row r="14" spans="1:16" ht="13.5" customHeight="1" x14ac:dyDescent="0.15">
      <c r="A14" s="250"/>
      <c r="B14" s="246"/>
      <c r="C14" s="246"/>
      <c r="D14" s="246"/>
      <c r="E14" s="246"/>
      <c r="F14" s="246"/>
      <c r="G14" s="1123" t="s">
        <v>481</v>
      </c>
      <c r="H14" s="1124"/>
      <c r="I14" s="1124"/>
      <c r="J14" s="1125"/>
      <c r="K14" s="269">
        <v>130006</v>
      </c>
      <c r="L14" s="270">
        <v>3266</v>
      </c>
      <c r="M14" s="271">
        <v>2653</v>
      </c>
      <c r="N14" s="272">
        <v>23.1</v>
      </c>
    </row>
    <row r="15" spans="1:16" ht="13.5" customHeight="1" x14ac:dyDescent="0.15">
      <c r="A15" s="250"/>
      <c r="B15" s="246"/>
      <c r="C15" s="246"/>
      <c r="D15" s="246"/>
      <c r="E15" s="246"/>
      <c r="F15" s="246"/>
      <c r="G15" s="1123" t="s">
        <v>482</v>
      </c>
      <c r="H15" s="1124"/>
      <c r="I15" s="1124"/>
      <c r="J15" s="1125"/>
      <c r="K15" s="269">
        <v>93474</v>
      </c>
      <c r="L15" s="270">
        <v>2348</v>
      </c>
      <c r="M15" s="271">
        <v>1240</v>
      </c>
      <c r="N15" s="272">
        <v>89.4</v>
      </c>
    </row>
    <row r="16" spans="1:16" x14ac:dyDescent="0.15">
      <c r="A16" s="250"/>
      <c r="B16" s="246"/>
      <c r="C16" s="246"/>
      <c r="D16" s="246"/>
      <c r="E16" s="246"/>
      <c r="F16" s="246"/>
      <c r="G16" s="1126" t="s">
        <v>483</v>
      </c>
      <c r="H16" s="1127"/>
      <c r="I16" s="1127"/>
      <c r="J16" s="1128"/>
      <c r="K16" s="270">
        <v>-196009</v>
      </c>
      <c r="L16" s="270">
        <v>-4924</v>
      </c>
      <c r="M16" s="271">
        <v>-5294</v>
      </c>
      <c r="N16" s="272">
        <v>-7</v>
      </c>
    </row>
    <row r="17" spans="1:16" x14ac:dyDescent="0.15">
      <c r="A17" s="250"/>
      <c r="B17" s="246"/>
      <c r="C17" s="246"/>
      <c r="D17" s="246"/>
      <c r="E17" s="246"/>
      <c r="F17" s="246"/>
      <c r="G17" s="1126" t="s">
        <v>171</v>
      </c>
      <c r="H17" s="1127"/>
      <c r="I17" s="1127"/>
      <c r="J17" s="1128"/>
      <c r="K17" s="270">
        <v>2519696</v>
      </c>
      <c r="L17" s="270">
        <v>63298</v>
      </c>
      <c r="M17" s="271">
        <v>68586</v>
      </c>
      <c r="N17" s="272">
        <v>-7.7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18" t="s">
        <v>488</v>
      </c>
      <c r="H21" s="1119"/>
      <c r="I21" s="1119"/>
      <c r="J21" s="1120"/>
      <c r="K21" s="282">
        <v>5.33</v>
      </c>
      <c r="L21" s="283">
        <v>6.42</v>
      </c>
      <c r="M21" s="284">
        <v>-1.0900000000000001</v>
      </c>
      <c r="N21" s="251"/>
      <c r="O21" s="285"/>
      <c r="P21" s="281"/>
    </row>
    <row r="22" spans="1:16" s="286" customFormat="1" x14ac:dyDescent="0.15">
      <c r="A22" s="281"/>
      <c r="B22" s="251"/>
      <c r="C22" s="251"/>
      <c r="D22" s="251"/>
      <c r="E22" s="251"/>
      <c r="F22" s="251"/>
      <c r="G22" s="1118" t="s">
        <v>489</v>
      </c>
      <c r="H22" s="1119"/>
      <c r="I22" s="1119"/>
      <c r="J22" s="1120"/>
      <c r="K22" s="287">
        <v>98.7</v>
      </c>
      <c r="L22" s="288">
        <v>97.3</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1" t="s">
        <v>470</v>
      </c>
      <c r="L30" s="256"/>
      <c r="M30" s="257" t="s">
        <v>471</v>
      </c>
      <c r="N30" s="258"/>
    </row>
    <row r="31" spans="1:16" x14ac:dyDescent="0.15">
      <c r="A31" s="250"/>
      <c r="B31" s="246"/>
      <c r="C31" s="246"/>
      <c r="D31" s="246"/>
      <c r="E31" s="246"/>
      <c r="F31" s="246"/>
      <c r="G31" s="259"/>
      <c r="H31" s="260"/>
      <c r="I31" s="260"/>
      <c r="J31" s="261"/>
      <c r="K31" s="1122"/>
      <c r="L31" s="262" t="s">
        <v>472</v>
      </c>
      <c r="M31" s="263" t="s">
        <v>473</v>
      </c>
      <c r="N31" s="264" t="s">
        <v>474</v>
      </c>
    </row>
    <row r="32" spans="1:16" ht="27" customHeight="1" x14ac:dyDescent="0.15">
      <c r="A32" s="250"/>
      <c r="B32" s="246"/>
      <c r="C32" s="246"/>
      <c r="D32" s="246"/>
      <c r="E32" s="246"/>
      <c r="F32" s="246"/>
      <c r="G32" s="1134" t="s">
        <v>493</v>
      </c>
      <c r="H32" s="1135"/>
      <c r="I32" s="1135"/>
      <c r="J32" s="1136"/>
      <c r="K32" s="296">
        <v>774608</v>
      </c>
      <c r="L32" s="296">
        <v>19459</v>
      </c>
      <c r="M32" s="297">
        <v>31128</v>
      </c>
      <c r="N32" s="298">
        <v>-37.5</v>
      </c>
    </row>
    <row r="33" spans="1:16" ht="13.5" customHeight="1" x14ac:dyDescent="0.15">
      <c r="A33" s="250"/>
      <c r="B33" s="246"/>
      <c r="C33" s="246"/>
      <c r="D33" s="246"/>
      <c r="E33" s="246"/>
      <c r="F33" s="246"/>
      <c r="G33" s="1134" t="s">
        <v>494</v>
      </c>
      <c r="H33" s="1135"/>
      <c r="I33" s="1135"/>
      <c r="J33" s="1136"/>
      <c r="K33" s="296" t="s">
        <v>479</v>
      </c>
      <c r="L33" s="296" t="s">
        <v>479</v>
      </c>
      <c r="M33" s="297" t="s">
        <v>479</v>
      </c>
      <c r="N33" s="298" t="s">
        <v>479</v>
      </c>
    </row>
    <row r="34" spans="1:16" ht="27" customHeight="1" x14ac:dyDescent="0.15">
      <c r="A34" s="250"/>
      <c r="B34" s="246"/>
      <c r="C34" s="246"/>
      <c r="D34" s="246"/>
      <c r="E34" s="246"/>
      <c r="F34" s="246"/>
      <c r="G34" s="1134" t="s">
        <v>495</v>
      </c>
      <c r="H34" s="1135"/>
      <c r="I34" s="1135"/>
      <c r="J34" s="1136"/>
      <c r="K34" s="296" t="s">
        <v>479</v>
      </c>
      <c r="L34" s="296" t="s">
        <v>479</v>
      </c>
      <c r="M34" s="297" t="s">
        <v>479</v>
      </c>
      <c r="N34" s="298" t="s">
        <v>479</v>
      </c>
    </row>
    <row r="35" spans="1:16" ht="27" customHeight="1" x14ac:dyDescent="0.15">
      <c r="A35" s="250"/>
      <c r="B35" s="246"/>
      <c r="C35" s="246"/>
      <c r="D35" s="246"/>
      <c r="E35" s="246"/>
      <c r="F35" s="246"/>
      <c r="G35" s="1134" t="s">
        <v>496</v>
      </c>
      <c r="H35" s="1135"/>
      <c r="I35" s="1135"/>
      <c r="J35" s="1136"/>
      <c r="K35" s="296">
        <v>670060</v>
      </c>
      <c r="L35" s="296">
        <v>16833</v>
      </c>
      <c r="M35" s="297">
        <v>9784</v>
      </c>
      <c r="N35" s="298">
        <v>72</v>
      </c>
    </row>
    <row r="36" spans="1:16" ht="27" customHeight="1" x14ac:dyDescent="0.15">
      <c r="A36" s="250"/>
      <c r="B36" s="246"/>
      <c r="C36" s="246"/>
      <c r="D36" s="246"/>
      <c r="E36" s="246"/>
      <c r="F36" s="246"/>
      <c r="G36" s="1134" t="s">
        <v>497</v>
      </c>
      <c r="H36" s="1135"/>
      <c r="I36" s="1135"/>
      <c r="J36" s="1136"/>
      <c r="K36" s="296">
        <v>54071</v>
      </c>
      <c r="L36" s="296">
        <v>1358</v>
      </c>
      <c r="M36" s="297">
        <v>2611</v>
      </c>
      <c r="N36" s="298">
        <v>-48</v>
      </c>
    </row>
    <row r="37" spans="1:16" ht="13.5" customHeight="1" x14ac:dyDescent="0.15">
      <c r="A37" s="250"/>
      <c r="B37" s="246"/>
      <c r="C37" s="246"/>
      <c r="D37" s="246"/>
      <c r="E37" s="246"/>
      <c r="F37" s="246"/>
      <c r="G37" s="1134" t="s">
        <v>498</v>
      </c>
      <c r="H37" s="1135"/>
      <c r="I37" s="1135"/>
      <c r="J37" s="1136"/>
      <c r="K37" s="296" t="s">
        <v>479</v>
      </c>
      <c r="L37" s="296" t="s">
        <v>479</v>
      </c>
      <c r="M37" s="297">
        <v>1177</v>
      </c>
      <c r="N37" s="298" t="s">
        <v>479</v>
      </c>
    </row>
    <row r="38" spans="1:16" ht="27" customHeight="1" x14ac:dyDescent="0.15">
      <c r="A38" s="250"/>
      <c r="B38" s="246"/>
      <c r="C38" s="246"/>
      <c r="D38" s="246"/>
      <c r="E38" s="246"/>
      <c r="F38" s="246"/>
      <c r="G38" s="1137" t="s">
        <v>499</v>
      </c>
      <c r="H38" s="1138"/>
      <c r="I38" s="1138"/>
      <c r="J38" s="1139"/>
      <c r="K38" s="299" t="s">
        <v>479</v>
      </c>
      <c r="L38" s="299" t="s">
        <v>479</v>
      </c>
      <c r="M38" s="300">
        <v>1</v>
      </c>
      <c r="N38" s="301" t="s">
        <v>479</v>
      </c>
      <c r="O38" s="295"/>
    </row>
    <row r="39" spans="1:16" x14ac:dyDescent="0.15">
      <c r="A39" s="250"/>
      <c r="B39" s="246"/>
      <c r="C39" s="246"/>
      <c r="D39" s="246"/>
      <c r="E39" s="246"/>
      <c r="F39" s="246"/>
      <c r="G39" s="1137" t="s">
        <v>500</v>
      </c>
      <c r="H39" s="1138"/>
      <c r="I39" s="1138"/>
      <c r="J39" s="1139"/>
      <c r="K39" s="302">
        <v>-2701</v>
      </c>
      <c r="L39" s="302">
        <v>-68</v>
      </c>
      <c r="M39" s="303">
        <v>-3247</v>
      </c>
      <c r="N39" s="304">
        <v>-97.9</v>
      </c>
      <c r="O39" s="295"/>
    </row>
    <row r="40" spans="1:16" ht="27" customHeight="1" x14ac:dyDescent="0.15">
      <c r="A40" s="250"/>
      <c r="B40" s="246"/>
      <c r="C40" s="246"/>
      <c r="D40" s="246"/>
      <c r="E40" s="246"/>
      <c r="F40" s="246"/>
      <c r="G40" s="1134" t="s">
        <v>501</v>
      </c>
      <c r="H40" s="1135"/>
      <c r="I40" s="1135"/>
      <c r="J40" s="1136"/>
      <c r="K40" s="302">
        <v>-1074694</v>
      </c>
      <c r="L40" s="302">
        <v>-26998</v>
      </c>
      <c r="M40" s="303">
        <v>-28558</v>
      </c>
      <c r="N40" s="304">
        <v>-5.5</v>
      </c>
      <c r="O40" s="295"/>
    </row>
    <row r="41" spans="1:16" x14ac:dyDescent="0.15">
      <c r="A41" s="250"/>
      <c r="B41" s="246"/>
      <c r="C41" s="246"/>
      <c r="D41" s="246"/>
      <c r="E41" s="246"/>
      <c r="F41" s="246"/>
      <c r="G41" s="1140" t="s">
        <v>282</v>
      </c>
      <c r="H41" s="1141"/>
      <c r="I41" s="1141"/>
      <c r="J41" s="1142"/>
      <c r="K41" s="296">
        <v>421344</v>
      </c>
      <c r="L41" s="302">
        <v>10585</v>
      </c>
      <c r="M41" s="303">
        <v>12895</v>
      </c>
      <c r="N41" s="304">
        <v>-17.899999999999999</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29" t="s">
        <v>470</v>
      </c>
      <c r="J49" s="1131" t="s">
        <v>505</v>
      </c>
      <c r="K49" s="1132"/>
      <c r="L49" s="1132"/>
      <c r="M49" s="1132"/>
      <c r="N49" s="1133"/>
    </row>
    <row r="50" spans="1:14" x14ac:dyDescent="0.15">
      <c r="A50" s="250"/>
      <c r="B50" s="246"/>
      <c r="C50" s="246"/>
      <c r="D50" s="246"/>
      <c r="E50" s="246"/>
      <c r="F50" s="246"/>
      <c r="G50" s="314"/>
      <c r="H50" s="315"/>
      <c r="I50" s="1130"/>
      <c r="J50" s="316" t="s">
        <v>506</v>
      </c>
      <c r="K50" s="317" t="s">
        <v>507</v>
      </c>
      <c r="L50" s="318" t="s">
        <v>508</v>
      </c>
      <c r="M50" s="319" t="s">
        <v>509</v>
      </c>
      <c r="N50" s="320" t="s">
        <v>510</v>
      </c>
    </row>
    <row r="51" spans="1:14" x14ac:dyDescent="0.15">
      <c r="A51" s="250"/>
      <c r="B51" s="246"/>
      <c r="C51" s="246"/>
      <c r="D51" s="246"/>
      <c r="E51" s="246"/>
      <c r="F51" s="246"/>
      <c r="G51" s="312" t="s">
        <v>511</v>
      </c>
      <c r="H51" s="313"/>
      <c r="I51" s="321">
        <v>1601016</v>
      </c>
      <c r="J51" s="322">
        <v>40203</v>
      </c>
      <c r="K51" s="323">
        <v>-13.2</v>
      </c>
      <c r="L51" s="324">
        <v>46819</v>
      </c>
      <c r="M51" s="325">
        <v>9.3000000000000007</v>
      </c>
      <c r="N51" s="326">
        <v>-22.5</v>
      </c>
    </row>
    <row r="52" spans="1:14" x14ac:dyDescent="0.15">
      <c r="A52" s="250"/>
      <c r="B52" s="246"/>
      <c r="C52" s="246"/>
      <c r="D52" s="246"/>
      <c r="E52" s="246"/>
      <c r="F52" s="246"/>
      <c r="G52" s="327"/>
      <c r="H52" s="328" t="s">
        <v>512</v>
      </c>
      <c r="I52" s="329">
        <v>817941</v>
      </c>
      <c r="J52" s="330">
        <v>20539</v>
      </c>
      <c r="K52" s="331">
        <v>-32.200000000000003</v>
      </c>
      <c r="L52" s="332">
        <v>24121</v>
      </c>
      <c r="M52" s="333">
        <v>9.5</v>
      </c>
      <c r="N52" s="334">
        <v>-41.7</v>
      </c>
    </row>
    <row r="53" spans="1:14" x14ac:dyDescent="0.15">
      <c r="A53" s="250"/>
      <c r="B53" s="246"/>
      <c r="C53" s="246"/>
      <c r="D53" s="246"/>
      <c r="E53" s="246"/>
      <c r="F53" s="246"/>
      <c r="G53" s="312" t="s">
        <v>513</v>
      </c>
      <c r="H53" s="313"/>
      <c r="I53" s="321">
        <v>1592727</v>
      </c>
      <c r="J53" s="322">
        <v>39906</v>
      </c>
      <c r="K53" s="323">
        <v>-0.7</v>
      </c>
      <c r="L53" s="324">
        <v>53270</v>
      </c>
      <c r="M53" s="325">
        <v>13.8</v>
      </c>
      <c r="N53" s="326">
        <v>-14.5</v>
      </c>
    </row>
    <row r="54" spans="1:14" x14ac:dyDescent="0.15">
      <c r="A54" s="250"/>
      <c r="B54" s="246"/>
      <c r="C54" s="246"/>
      <c r="D54" s="246"/>
      <c r="E54" s="246"/>
      <c r="F54" s="246"/>
      <c r="G54" s="327"/>
      <c r="H54" s="328" t="s">
        <v>512</v>
      </c>
      <c r="I54" s="329">
        <v>1017887</v>
      </c>
      <c r="J54" s="330">
        <v>25503</v>
      </c>
      <c r="K54" s="331">
        <v>24.2</v>
      </c>
      <c r="L54" s="332">
        <v>24316</v>
      </c>
      <c r="M54" s="333">
        <v>0.8</v>
      </c>
      <c r="N54" s="334">
        <v>23.4</v>
      </c>
    </row>
    <row r="55" spans="1:14" x14ac:dyDescent="0.15">
      <c r="A55" s="250"/>
      <c r="B55" s="246"/>
      <c r="C55" s="246"/>
      <c r="D55" s="246"/>
      <c r="E55" s="246"/>
      <c r="F55" s="246"/>
      <c r="G55" s="312" t="s">
        <v>514</v>
      </c>
      <c r="H55" s="313"/>
      <c r="I55" s="321">
        <v>2073188</v>
      </c>
      <c r="J55" s="322">
        <v>51931</v>
      </c>
      <c r="K55" s="323">
        <v>30.1</v>
      </c>
      <c r="L55" s="324">
        <v>53292</v>
      </c>
      <c r="M55" s="325">
        <v>0</v>
      </c>
      <c r="N55" s="326">
        <v>30.1</v>
      </c>
    </row>
    <row r="56" spans="1:14" x14ac:dyDescent="0.15">
      <c r="A56" s="250"/>
      <c r="B56" s="246"/>
      <c r="C56" s="246"/>
      <c r="D56" s="246"/>
      <c r="E56" s="246"/>
      <c r="F56" s="246"/>
      <c r="G56" s="327"/>
      <c r="H56" s="328" t="s">
        <v>512</v>
      </c>
      <c r="I56" s="329">
        <v>1012174</v>
      </c>
      <c r="J56" s="330">
        <v>25354</v>
      </c>
      <c r="K56" s="331">
        <v>-0.6</v>
      </c>
      <c r="L56" s="332">
        <v>28900</v>
      </c>
      <c r="M56" s="333">
        <v>18.899999999999999</v>
      </c>
      <c r="N56" s="334">
        <v>-19.5</v>
      </c>
    </row>
    <row r="57" spans="1:14" x14ac:dyDescent="0.15">
      <c r="A57" s="250"/>
      <c r="B57" s="246"/>
      <c r="C57" s="246"/>
      <c r="D57" s="246"/>
      <c r="E57" s="246"/>
      <c r="F57" s="246"/>
      <c r="G57" s="312" t="s">
        <v>515</v>
      </c>
      <c r="H57" s="313"/>
      <c r="I57" s="321">
        <v>1092770</v>
      </c>
      <c r="J57" s="322">
        <v>27417</v>
      </c>
      <c r="K57" s="323">
        <v>-47.2</v>
      </c>
      <c r="L57" s="324">
        <v>49919</v>
      </c>
      <c r="M57" s="325">
        <v>-6.3</v>
      </c>
      <c r="N57" s="326">
        <v>-40.9</v>
      </c>
    </row>
    <row r="58" spans="1:14" x14ac:dyDescent="0.15">
      <c r="A58" s="250"/>
      <c r="B58" s="246"/>
      <c r="C58" s="246"/>
      <c r="D58" s="246"/>
      <c r="E58" s="246"/>
      <c r="F58" s="246"/>
      <c r="G58" s="327"/>
      <c r="H58" s="328" t="s">
        <v>512</v>
      </c>
      <c r="I58" s="329">
        <v>681884</v>
      </c>
      <c r="J58" s="330">
        <v>17108</v>
      </c>
      <c r="K58" s="331">
        <v>-32.5</v>
      </c>
      <c r="L58" s="332">
        <v>26398</v>
      </c>
      <c r="M58" s="333">
        <v>-8.6999999999999993</v>
      </c>
      <c r="N58" s="334">
        <v>-23.8</v>
      </c>
    </row>
    <row r="59" spans="1:14" x14ac:dyDescent="0.15">
      <c r="A59" s="250"/>
      <c r="B59" s="246"/>
      <c r="C59" s="246"/>
      <c r="D59" s="246"/>
      <c r="E59" s="246"/>
      <c r="F59" s="246"/>
      <c r="G59" s="312" t="s">
        <v>516</v>
      </c>
      <c r="H59" s="313"/>
      <c r="I59" s="321">
        <v>1690411</v>
      </c>
      <c r="J59" s="322">
        <v>42465</v>
      </c>
      <c r="K59" s="323">
        <v>54.9</v>
      </c>
      <c r="L59" s="324">
        <v>47738</v>
      </c>
      <c r="M59" s="325">
        <v>-4.4000000000000004</v>
      </c>
      <c r="N59" s="326">
        <v>59.3</v>
      </c>
    </row>
    <row r="60" spans="1:14" x14ac:dyDescent="0.15">
      <c r="A60" s="250"/>
      <c r="B60" s="246"/>
      <c r="C60" s="246"/>
      <c r="D60" s="246"/>
      <c r="E60" s="246"/>
      <c r="F60" s="246"/>
      <c r="G60" s="327"/>
      <c r="H60" s="328" t="s">
        <v>512</v>
      </c>
      <c r="I60" s="335">
        <v>889483</v>
      </c>
      <c r="J60" s="330">
        <v>22345</v>
      </c>
      <c r="K60" s="331">
        <v>30.6</v>
      </c>
      <c r="L60" s="332">
        <v>24937</v>
      </c>
      <c r="M60" s="333">
        <v>-5.5</v>
      </c>
      <c r="N60" s="334">
        <v>36.1</v>
      </c>
    </row>
    <row r="61" spans="1:14" x14ac:dyDescent="0.15">
      <c r="A61" s="250"/>
      <c r="B61" s="246"/>
      <c r="C61" s="246"/>
      <c r="D61" s="246"/>
      <c r="E61" s="246"/>
      <c r="F61" s="246"/>
      <c r="G61" s="312" t="s">
        <v>517</v>
      </c>
      <c r="H61" s="336"/>
      <c r="I61" s="337">
        <v>1610022</v>
      </c>
      <c r="J61" s="338">
        <v>40384</v>
      </c>
      <c r="K61" s="339">
        <v>4.8</v>
      </c>
      <c r="L61" s="340">
        <v>50208</v>
      </c>
      <c r="M61" s="341">
        <v>2.5</v>
      </c>
      <c r="N61" s="326">
        <v>2.2999999999999998</v>
      </c>
    </row>
    <row r="62" spans="1:14" x14ac:dyDescent="0.15">
      <c r="A62" s="250"/>
      <c r="B62" s="246"/>
      <c r="C62" s="246"/>
      <c r="D62" s="246"/>
      <c r="E62" s="246"/>
      <c r="F62" s="246"/>
      <c r="G62" s="327"/>
      <c r="H62" s="328" t="s">
        <v>512</v>
      </c>
      <c r="I62" s="329">
        <v>883874</v>
      </c>
      <c r="J62" s="330">
        <v>22170</v>
      </c>
      <c r="K62" s="331">
        <v>-2.1</v>
      </c>
      <c r="L62" s="332">
        <v>25734</v>
      </c>
      <c r="M62" s="333">
        <v>3</v>
      </c>
      <c r="N62" s="334">
        <v>-5.0999999999999996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3" t="s">
        <v>3</v>
      </c>
      <c r="D47" s="1143"/>
      <c r="E47" s="1144"/>
      <c r="F47" s="11">
        <v>16.559999999999999</v>
      </c>
      <c r="G47" s="12">
        <v>15.36</v>
      </c>
      <c r="H47" s="12">
        <v>14.66</v>
      </c>
      <c r="I47" s="12">
        <v>14.46</v>
      </c>
      <c r="J47" s="13">
        <v>14.09</v>
      </c>
    </row>
    <row r="48" spans="2:10" ht="57.75" customHeight="1" x14ac:dyDescent="0.15">
      <c r="B48" s="14"/>
      <c r="C48" s="1145" t="s">
        <v>4</v>
      </c>
      <c r="D48" s="1145"/>
      <c r="E48" s="1146"/>
      <c r="F48" s="15">
        <v>4.93</v>
      </c>
      <c r="G48" s="16">
        <v>4.28</v>
      </c>
      <c r="H48" s="16">
        <v>5.23</v>
      </c>
      <c r="I48" s="16">
        <v>6.01</v>
      </c>
      <c r="J48" s="17">
        <v>5.45</v>
      </c>
    </row>
    <row r="49" spans="2:10" ht="57.75" customHeight="1" thickBot="1" x14ac:dyDescent="0.2">
      <c r="B49" s="18"/>
      <c r="C49" s="1147" t="s">
        <v>5</v>
      </c>
      <c r="D49" s="1147"/>
      <c r="E49" s="1148"/>
      <c r="F49" s="19" t="s">
        <v>524</v>
      </c>
      <c r="G49" s="20" t="s">
        <v>525</v>
      </c>
      <c r="H49" s="20">
        <v>0.3</v>
      </c>
      <c r="I49" s="20">
        <v>1.58</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2018-02-27T00:31:14Z</cp:lastPrinted>
  <dcterms:created xsi:type="dcterms:W3CDTF">2018-01-24T04:07:39Z</dcterms:created>
  <dcterms:modified xsi:type="dcterms:W3CDTF">2018-03-01T00:00:02Z</dcterms:modified>
</cp:coreProperties>
</file>